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Tamara\Desktop\"/>
    </mc:Choice>
  </mc:AlternateContent>
  <xr:revisionPtr revIDLastSave="0" documentId="8_{2332C531-BDD8-456F-B984-C87B3F384D33}" xr6:coauthVersionLast="47" xr6:coauthVersionMax="47" xr10:uidLastSave="{00000000-0000-0000-0000-000000000000}"/>
  <bookViews>
    <workbookView xWindow="-120" yWindow="-120" windowWidth="29040" windowHeight="15840" xr2:uid="{00000000-000D-0000-FFFF-FFFF00000000}"/>
  </bookViews>
  <sheets>
    <sheet name="I ES Općenito" sheetId="1" r:id="rId1"/>
    <sheet name="II Pouzdanost isporuke" sheetId="8" r:id="rId2"/>
    <sheet name="III Kvaliteta plina" sheetId="9" r:id="rId3"/>
    <sheet name="IV Kvaliteta usluge" sheetId="10" r:id="rId4"/>
    <sheet name="Pregled općih standarda" sheetId="5" r:id="rId5"/>
  </sheets>
  <definedNames>
    <definedName name="_xlnm._FilterDatabase" localSheetId="1" hidden="1">'II Pouzdanost isporuke'!$C$162:$M$397</definedName>
    <definedName name="_xlnm._FilterDatabase" localSheetId="4" hidden="1">'Pregled općih standarda'!$A$1:$F$8</definedName>
    <definedName name="_xlnm.Print_Area" localSheetId="0">'I ES Općenito'!$A$1:$I$24</definedName>
    <definedName name="_xlnm.Print_Area" localSheetId="1">'II Pouzdanost isporuke'!$B$36:$N$135</definedName>
    <definedName name="_xlnm.Print_Area" localSheetId="2">'III Kvaliteta plina'!$A$1:$N$42</definedName>
    <definedName name="_xlnm.Print_Area" localSheetId="4">'Pregled općih standarda'!$A$1:$F$7</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9" l="1"/>
  <c r="M23" i="9" s="1"/>
  <c r="J23" i="9"/>
  <c r="K23" i="9" s="1"/>
  <c r="H23" i="9"/>
  <c r="I23" i="9" s="1"/>
  <c r="F23" i="9"/>
  <c r="G23" i="9" s="1"/>
  <c r="D23" i="9"/>
  <c r="E23" i="9" s="1"/>
  <c r="M22" i="9"/>
  <c r="K22" i="9"/>
  <c r="I22" i="9"/>
  <c r="G22" i="9"/>
  <c r="E22" i="9"/>
  <c r="M21" i="9"/>
  <c r="K21" i="9"/>
  <c r="I21" i="9"/>
  <c r="G21" i="9"/>
  <c r="E21" i="9"/>
  <c r="M20" i="9"/>
  <c r="K20" i="9"/>
  <c r="I20" i="9"/>
  <c r="G20" i="9"/>
  <c r="E20" i="9"/>
  <c r="M19" i="9"/>
  <c r="K19" i="9"/>
  <c r="I19" i="9"/>
  <c r="G19" i="9"/>
  <c r="E19" i="9"/>
  <c r="M18" i="9"/>
  <c r="K18" i="9"/>
  <c r="I18" i="9"/>
  <c r="G18" i="9"/>
  <c r="E18" i="9"/>
  <c r="M17" i="9"/>
  <c r="K17" i="9"/>
  <c r="I17" i="9"/>
  <c r="G17" i="9"/>
  <c r="E17" i="9"/>
  <c r="M16" i="9"/>
  <c r="K16" i="9"/>
  <c r="I16" i="9"/>
  <c r="G16" i="9"/>
  <c r="E16" i="9"/>
  <c r="M15" i="9"/>
  <c r="K15" i="9"/>
  <c r="I15" i="9"/>
  <c r="G15" i="9"/>
  <c r="E15" i="9"/>
  <c r="M14" i="9"/>
  <c r="K14" i="9"/>
  <c r="I14" i="9"/>
  <c r="G14" i="9"/>
  <c r="E14" i="9"/>
  <c r="M13" i="9"/>
  <c r="K13" i="9"/>
  <c r="I13" i="9"/>
  <c r="G13" i="9"/>
  <c r="E13" i="9"/>
  <c r="M12" i="9"/>
  <c r="K12" i="9"/>
  <c r="I12" i="9"/>
  <c r="G12" i="9"/>
  <c r="E12" i="9"/>
  <c r="M11" i="9"/>
  <c r="K11" i="9"/>
  <c r="I11" i="9"/>
  <c r="G11" i="9"/>
  <c r="E11" i="9"/>
  <c r="D149" i="8"/>
  <c r="I131" i="8"/>
  <c r="H34" i="8"/>
</calcChain>
</file>

<file path=xl/sharedStrings.xml><?xml version="1.0" encoding="utf-8"?>
<sst xmlns="http://schemas.openxmlformats.org/spreadsheetml/2006/main" count="2172" uniqueCount="1303">
  <si>
    <t xml:space="preserve">DISTRIBUCIJA PLINA </t>
  </si>
  <si>
    <t>I. ENERGETSKI SUBJEKT - Općenito</t>
  </si>
  <si>
    <t xml:space="preserve">1. </t>
  </si>
  <si>
    <t>Naziv energetskog subjekta:</t>
  </si>
  <si>
    <t xml:space="preserve">2. </t>
  </si>
  <si>
    <t>Odgovorna osoba energetskog subjekta prema sudskom registru:</t>
  </si>
  <si>
    <t xml:space="preserve">3. </t>
  </si>
  <si>
    <t>Ime i prezime kontakt osobe:</t>
  </si>
  <si>
    <t xml:space="preserve">4. </t>
  </si>
  <si>
    <t>Broj telefona ili mobitela:</t>
  </si>
  <si>
    <t xml:space="preserve">5. </t>
  </si>
  <si>
    <t>E-mail adresa:</t>
  </si>
  <si>
    <t>7.</t>
  </si>
  <si>
    <t>8.</t>
  </si>
  <si>
    <t>POPIS PRILOGA:</t>
  </si>
  <si>
    <t>II.</t>
  </si>
  <si>
    <t>III.</t>
  </si>
  <si>
    <t>IV.</t>
  </si>
  <si>
    <t>M.P.</t>
  </si>
  <si>
    <t>Ime, prezime i potpis odgovorne osobe:</t>
  </si>
  <si>
    <r>
      <t xml:space="preserve">Hidraulička cjelina 1 
</t>
    </r>
    <r>
      <rPr>
        <sz val="9"/>
        <rFont val="Arial"/>
        <family val="2"/>
        <charset val="238"/>
      </rPr>
      <t/>
    </r>
  </si>
  <si>
    <t xml:space="preserve">Hidraulička cjelina 2 </t>
  </si>
  <si>
    <t xml:space="preserve">Hidraulička cjelina 3 </t>
  </si>
  <si>
    <t xml:space="preserve">Hidraulička cjelina 4 </t>
  </si>
  <si>
    <t xml:space="preserve">Hidraulička cjelina 5 </t>
  </si>
  <si>
    <r>
      <t>Prosječna Hds  (kWh/m</t>
    </r>
    <r>
      <rPr>
        <vertAlign val="superscript"/>
        <sz val="8"/>
        <rFont val="Arial"/>
        <family val="2"/>
        <charset val="238"/>
      </rPr>
      <t>3</t>
    </r>
    <r>
      <rPr>
        <sz val="8"/>
        <rFont val="Arial"/>
        <family val="2"/>
        <charset val="238"/>
      </rPr>
      <t>)</t>
    </r>
  </si>
  <si>
    <t>siječanj</t>
  </si>
  <si>
    <t>veljača</t>
  </si>
  <si>
    <t>ožujak</t>
  </si>
  <si>
    <t>travanj</t>
  </si>
  <si>
    <t>svibanj</t>
  </si>
  <si>
    <t>lipanj</t>
  </si>
  <si>
    <t>srpanj</t>
  </si>
  <si>
    <t>kolovoz</t>
  </si>
  <si>
    <t>rujan</t>
  </si>
  <si>
    <t>listopad</t>
  </si>
  <si>
    <t>studeni</t>
  </si>
  <si>
    <t>prosinac</t>
  </si>
  <si>
    <t>PROSJEK</t>
  </si>
  <si>
    <r>
      <t>Prosječna Hds (MJ/m</t>
    </r>
    <r>
      <rPr>
        <vertAlign val="superscript"/>
        <sz val="8"/>
        <rFont val="Arial"/>
        <family val="2"/>
        <charset val="238"/>
      </rPr>
      <t>3</t>
    </r>
    <r>
      <rPr>
        <sz val="8"/>
        <rFont val="Arial"/>
        <family val="2"/>
        <charset val="238"/>
      </rPr>
      <t>)</t>
    </r>
  </si>
  <si>
    <t>R.br.</t>
  </si>
  <si>
    <t>ZAHTJEV KVALITETE OPSKRBE</t>
  </si>
  <si>
    <t xml:space="preserve">AKTIVNOST </t>
  </si>
  <si>
    <t>OPĆI STANDARD
KVALITETE OPSKRBE</t>
  </si>
  <si>
    <t>POKAZATELJ ISPUNJAVANJA
STANDARDA KVALITETE OPSKRBE</t>
  </si>
  <si>
    <t>PODACI KOJE JE OBVEZNIK PRIMJENE 
DUŽAN PRIKUPLJATI</t>
  </si>
  <si>
    <t>POUZDANOST ISPORUKE</t>
  </si>
  <si>
    <t>PRAĆENJE PREKIDA ISPORUKE</t>
  </si>
  <si>
    <t>Trajanje svih prekida isporuke plina u odnosu na broj krajnjih kupaca kojima je prekinuta isporuka</t>
  </si>
  <si>
    <t>Za svaki prekid isporuke plina prate se podaci o prekidu (datum i vrijeme, trajanje u satima, vrsta (planirani, neplanirani), broj krajnjih kupaca kojima je prekinuta isporuka plina)</t>
  </si>
  <si>
    <t>ISPITIVANJE NEPROPUSNOSTI  DISTRIBUCIJSKOG SUSTAVA</t>
  </si>
  <si>
    <t>Za svako ispitivanje plinskog sustava prate se podaci o ispitanom dijelu sustava (naziv dionice plinovoda, datum ispitivanja, tlačni razred, duljina ispitane dionice,  metoda otkrivanja istjecanja plina iz plinovoda sukladno tehničkim pravilima, broj propusnih mjesta po km plinovoda)</t>
  </si>
  <si>
    <t>ODORIZACIJA PLINA</t>
  </si>
  <si>
    <t>Udio broja specifičnih točaka na kojima je obavljeno mjerenje koncentracije odoranta prema općem standardu u ukupnom broju specifičnih točaka plinskog distribucijskog sustava</t>
  </si>
  <si>
    <t>Za svako mjerenje koncentracije odoranta na specifičnoj točki prate se podaci  (naziv specifične točke, datum mjerenja, vrsta odoranta, tehničkim pravilima propisana minimalna koncentracija odoranta, utvrđena razina odoranta), te popis svih specifičnih točaka na plinskom distribucijskom sustavu</t>
  </si>
  <si>
    <t>HITNE INTERVENCIJE</t>
  </si>
  <si>
    <t>Udio broja hitnih intervencija prema općem standardu  u odnosu na ukupan broj hitnih intervencija</t>
  </si>
  <si>
    <t xml:space="preserve">Za svaku hitnu intervenciju prate se podaci o krajnjem kupcu ili treće strane (ime i prezime/naziv, adresa, broj telefona, email) i hitnoj intervenciji (razlog intervencije, vrijeme poziva, vrijeme hitne intervencije, broj minuta između zaprimanja poziva i intervencije) </t>
  </si>
  <si>
    <t>KVALITETA USLUGE</t>
  </si>
  <si>
    <t>PRIKLJUČENJE
 NA DISTRIBUCIJSKI SUSTAV</t>
  </si>
  <si>
    <t>Udio priključaka u koje je pušten plin u odnosu na ukupan broj zaprimljenih potpunih zahtjeva za priključenje</t>
  </si>
  <si>
    <t xml:space="preserve">Prate se podaci o ukupnom broju zaprimljenih zahtjeva za priključenje i ukupnom broju priključaka u koje je pušten plin </t>
  </si>
  <si>
    <t>KVALITETA PLINA</t>
  </si>
  <si>
    <t>KONTROLA KVALITETE
 PLINA</t>
  </si>
  <si>
    <t>Broj opravdanih prigovora na kvalitetu plina izvan općeg standarda</t>
  </si>
  <si>
    <t>Za svaki prigovor prate se podaci o krajnjem kupcu (ime i prezime/naziv, adresa, broj telefona, email) i prigovoru (evidencijski broj ili oznaka, datum zaprimanja, datum rješenja, podatak o opravdanosti prigovora na kvalitetu plina, razlog nesukladnosti sa standardnom kvalitetom plina)</t>
  </si>
  <si>
    <t>1.</t>
  </si>
  <si>
    <t>2.</t>
  </si>
  <si>
    <t>3.</t>
  </si>
  <si>
    <t>4.</t>
  </si>
  <si>
    <t>5.</t>
  </si>
  <si>
    <t>6.</t>
  </si>
  <si>
    <t>9.</t>
  </si>
  <si>
    <t>10.</t>
  </si>
  <si>
    <t>Planirani</t>
  </si>
  <si>
    <t>Neplanirani</t>
  </si>
  <si>
    <t>Datum</t>
  </si>
  <si>
    <t>Trajanje (h)</t>
  </si>
  <si>
    <t>Broj krajnjih kupaca kojima je prekinuta isporuka plina</t>
  </si>
  <si>
    <t>Redni broj</t>
  </si>
  <si>
    <t>UKUPNO</t>
  </si>
  <si>
    <t>Naziv dionice plinovoda</t>
  </si>
  <si>
    <t>Datum ispitivanja</t>
  </si>
  <si>
    <r>
      <t xml:space="preserve">Tlačni razred 
</t>
    </r>
    <r>
      <rPr>
        <i/>
        <sz val="10"/>
        <color theme="1"/>
        <rFont val="Times New Roman"/>
        <family val="1"/>
        <charset val="238"/>
      </rPr>
      <t>(odabrati iz padajućeg izbornika)</t>
    </r>
  </si>
  <si>
    <t>Metoda otkrivanja istjecanja plina iz plinovoda sukladno tehničkim pravilima</t>
  </si>
  <si>
    <t>Broj propusnih mjesta po km plinovoda</t>
  </si>
  <si>
    <t>VT</t>
  </si>
  <si>
    <t>ST</t>
  </si>
  <si>
    <t>NT</t>
  </si>
  <si>
    <t>Duljina ispitanih plinovoda (km)</t>
  </si>
  <si>
    <t>Naziv specifične točke</t>
  </si>
  <si>
    <t>Datum mjerenja</t>
  </si>
  <si>
    <t>Vrsta odoranta</t>
  </si>
  <si>
    <t>Tehničkim pravilima propisana minimalna koncentracija odoranta</t>
  </si>
  <si>
    <t>Utvrđena razina odoranata</t>
  </si>
  <si>
    <t>Podaci o krajnjem kupcu ili trećoj strani</t>
  </si>
  <si>
    <t>Adresa</t>
  </si>
  <si>
    <t>Broj telefona</t>
  </si>
  <si>
    <t>E-mail</t>
  </si>
  <si>
    <t>Podaci o hitnoj intervenciji</t>
  </si>
  <si>
    <t>Razlog hitne intervencije</t>
  </si>
  <si>
    <t>Podaci o prekidu isporuke</t>
  </si>
  <si>
    <t>Podaci o ispitanom dijelu sustava</t>
  </si>
  <si>
    <t>Podaci o mjerenju koncentracije odoranata na specifičnoj točki</t>
  </si>
  <si>
    <t>Evidencijski broj ili oznaka</t>
  </si>
  <si>
    <t>Datum zaprimanja</t>
  </si>
  <si>
    <t>Neopravdani</t>
  </si>
  <si>
    <t>Ukupan broj zaprimljenih zahtjeva za priključenje na distribucijski sustav</t>
  </si>
  <si>
    <t>II. POUZDANOST ISPORUKE</t>
  </si>
  <si>
    <t>III. KVALITETA PLINA</t>
  </si>
  <si>
    <t>Napomena - tablicu popuniti prema hidrauličkim cjelinama na distribucijskom sustavu (po potrebi dodati još jednu tablicu)</t>
  </si>
  <si>
    <t>IV. KVALITETA USLUGE</t>
  </si>
  <si>
    <t xml:space="preserve">Ukupno trajanje svih prekida isporuke plina u odnosu na broj krajnjih kupaca </t>
  </si>
  <si>
    <r>
      <t xml:space="preserve">Minimalni dio sustava koji je potrebno ispitati na nepropusnost jednom godišnje  </t>
    </r>
    <r>
      <rPr>
        <i/>
        <sz val="9"/>
        <rFont val="Times New Roman"/>
        <family val="1"/>
        <charset val="238"/>
      </rPr>
      <t xml:space="preserve"> </t>
    </r>
  </si>
  <si>
    <t xml:space="preserve">Minimalni broj mjerenja koncentracije odoranta na specifičnim točkama plinskog distribucijskog sustava </t>
  </si>
  <si>
    <t>Maksimalno vrijeme intervencije od zaprimanja poziva od krajnjeg kupca ili treće strane</t>
  </si>
  <si>
    <t>Učinkovitost priključenja krajnjeg kupca na sustav, s obzirom na broj zaprimljenih zahtjeva za priključenje</t>
  </si>
  <si>
    <t>Nesukladnost parametera kvalitete plina sa standardnom kvalitetom plina</t>
  </si>
  <si>
    <t>NAPOMENA: Po potrebi dodati red/redove u tablicama</t>
  </si>
  <si>
    <t>Ime i prezime/Naziv</t>
  </si>
  <si>
    <t>Ukupan broj priključaka u koje je pušten plin</t>
  </si>
  <si>
    <t>Udio duljine ispitanih plinovoda prema općem standardu u ukupnoj duljini plinovoda</t>
  </si>
  <si>
    <t xml:space="preserve">Opravdani </t>
  </si>
  <si>
    <t>NAPOMENA: Po potrebi dodati red/redove u tablicu</t>
  </si>
  <si>
    <t>1. Opis sustava za praćenje pouzdanosti isporuke i samostalno provedenih mjera, te prijedlozi mjera za povećanje pouzdanosti isporuke</t>
  </si>
  <si>
    <r>
      <rPr>
        <b/>
        <sz val="10"/>
        <rFont val="Arial"/>
        <family val="2"/>
        <charset val="238"/>
      </rPr>
      <t xml:space="preserve">SAMOSTALNO PROVEDENE MJERE: </t>
    </r>
    <r>
      <rPr>
        <sz val="10"/>
        <rFont val="Arial"/>
        <family val="2"/>
        <charset val="238"/>
      </rPr>
      <t xml:space="preserve">
</t>
    </r>
  </si>
  <si>
    <r>
      <rPr>
        <b/>
        <sz val="10"/>
        <rFont val="Arial"/>
        <family val="2"/>
        <charset val="238"/>
      </rPr>
      <t>PRIJEDLOG MJERA ZA POBOLJŠANJE:</t>
    </r>
    <r>
      <rPr>
        <sz val="10"/>
        <rFont val="Arial"/>
        <family val="2"/>
        <charset val="238"/>
      </rPr>
      <t xml:space="preserve">
</t>
    </r>
  </si>
  <si>
    <t>a) PREKIDI ISPORUKE</t>
  </si>
  <si>
    <t>b) ISPITIVANJE NEPROPUSNOSTI DISTRIBUCIJSKOG SUSTAVA</t>
  </si>
  <si>
    <r>
      <t xml:space="preserve">Vrsta
</t>
    </r>
    <r>
      <rPr>
        <i/>
        <sz val="9"/>
        <color theme="1"/>
        <rFont val="Times New Roman"/>
        <family val="1"/>
        <charset val="238"/>
      </rPr>
      <t>(odabrati iz padajućeg izbornika)</t>
    </r>
  </si>
  <si>
    <r>
      <t xml:space="preserve">Vrijeme
</t>
    </r>
    <r>
      <rPr>
        <i/>
        <sz val="9"/>
        <color theme="1"/>
        <rFont val="Times New Roman"/>
        <family val="1"/>
        <charset val="238"/>
      </rPr>
      <t>(od ______  do_____)</t>
    </r>
  </si>
  <si>
    <t>Ukupna duljina plinovoda u distribucijskom sustavu (km) na zadnji dan godine</t>
  </si>
  <si>
    <t>a) Aktivnost: PRAĆENJE PREKIDA ISPORUKE</t>
  </si>
  <si>
    <t>c) Aktivnost: ODORIZACIJA PLINA</t>
  </si>
  <si>
    <t>∑</t>
  </si>
  <si>
    <r>
      <t xml:space="preserve">Popis svih specifičnih točaka na plinskom distribucijskom sustavu </t>
    </r>
    <r>
      <rPr>
        <i/>
        <sz val="10"/>
        <color theme="1"/>
        <rFont val="Times New Roman"/>
        <family val="1"/>
        <charset val="238"/>
      </rPr>
      <t>(redni broj, naziv, adresa):</t>
    </r>
  </si>
  <si>
    <r>
      <t xml:space="preserve">Vrijeme poziva
</t>
    </r>
    <r>
      <rPr>
        <i/>
        <sz val="9"/>
        <color theme="1"/>
        <rFont val="Times New Roman"/>
        <family val="1"/>
        <charset val="238"/>
      </rPr>
      <t>(sat, minuta)</t>
    </r>
  </si>
  <si>
    <r>
      <t>Vrijeme proteklo</t>
    </r>
    <r>
      <rPr>
        <i/>
        <sz val="10"/>
        <color theme="1"/>
        <rFont val="Times New Roman"/>
        <family val="1"/>
        <charset val="238"/>
      </rPr>
      <t xml:space="preserve"> (broj minuta)</t>
    </r>
    <r>
      <rPr>
        <sz val="10"/>
        <color theme="1"/>
        <rFont val="Times New Roman"/>
        <family val="1"/>
        <charset val="238"/>
      </rPr>
      <t xml:space="preserve"> između zaprimanja poziva i intervencije</t>
    </r>
  </si>
  <si>
    <t>1. Opis sustava za praćenje kvalitete plina i samostalno provedenih mjera za praćenje kvalitete plina, te prijedlog mjera za osiguranje kvalitete plina</t>
  </si>
  <si>
    <t xml:space="preserve">2. Prikupljeni podaci o ostvarenim pokazateljima ispunjavanja općih standarda kvalitete opskrbe plinom vezano za pouzdanost isporuke </t>
  </si>
  <si>
    <t>Aktivnost: KONTROLA KVALITETE PLINA</t>
  </si>
  <si>
    <t>3. Prikupljeni podaci o ostvarenim pokazateljima ispunjavanja općih standarda kvalitete opskrbe vezano za kvalitetu plina</t>
  </si>
  <si>
    <t>Podaci o prigovoru krajnjeg kupca/korisnika</t>
  </si>
  <si>
    <r>
      <t xml:space="preserve">Datum rješenja
</t>
    </r>
    <r>
      <rPr>
        <i/>
        <sz val="10"/>
        <color theme="1"/>
        <rFont val="Times New Roman"/>
        <family val="1"/>
        <charset val="238"/>
      </rPr>
      <t xml:space="preserve"> (pismenog očitovanja)</t>
    </r>
  </si>
  <si>
    <t>Podaci o krajnjem kupcu koji je podnio prigovor</t>
  </si>
  <si>
    <t>NAPOMENA: Pojedinog kupca navesti pod istim rednim brojem kao i odgovarajući prigovor koji je podnio</t>
  </si>
  <si>
    <t>Opravdanost prigovora</t>
  </si>
  <si>
    <t>1. Opis sustava za praćenje kvalitete usluge i samostalno provedenih mjera za povećanje kvalitete usluge te prijedlog mjera za poboljšanje kvalitete usluge</t>
  </si>
  <si>
    <t>a) Kontrola kvalitete usluge</t>
  </si>
  <si>
    <t>2. Prikupljeni podaci o ostvarenim pokazateljima ispunjavanja općih standarda kvalitete opskrbe vezano za kvalitetu usluge</t>
  </si>
  <si>
    <t>c) ODORIZACIJA PLINA</t>
  </si>
  <si>
    <t>d) HITNE INTERVENCIJE</t>
  </si>
  <si>
    <r>
      <t xml:space="preserve">Razlog nesukladnosti sa standardnom kvalitetom plina 
</t>
    </r>
    <r>
      <rPr>
        <i/>
        <sz val="9"/>
        <color theme="1"/>
        <rFont val="Times New Roman"/>
        <family val="1"/>
        <charset val="238"/>
      </rPr>
      <t>(za opravdane prigovore )</t>
    </r>
  </si>
  <si>
    <t>Za 2014. godinu dostava podataka o ostvarenim pokazeteljima nije obvezna, no ako ODS istima raspolaže, može popuniti odgovarajuće tablice</t>
  </si>
  <si>
    <t>Aktivnost: PRIKLJUČENJE NA DISTRIBUCIJSKI SUSTAV</t>
  </si>
  <si>
    <t xml:space="preserve">                         POLJE TLAČNOG RAZREDA NE OMOGUĆAVA ISTOVREMENO OZNAKE NT I ST !!!!!</t>
  </si>
  <si>
    <t>11.</t>
  </si>
  <si>
    <t>12.</t>
  </si>
  <si>
    <t>13.</t>
  </si>
  <si>
    <t>14.</t>
  </si>
  <si>
    <t>15.</t>
  </si>
  <si>
    <t>16.</t>
  </si>
  <si>
    <t>17.</t>
  </si>
  <si>
    <t>18.</t>
  </si>
  <si>
    <t>19.</t>
  </si>
  <si>
    <t>20.</t>
  </si>
  <si>
    <t>21.</t>
  </si>
  <si>
    <t>22.</t>
  </si>
  <si>
    <t>23.</t>
  </si>
  <si>
    <t>24.</t>
  </si>
  <si>
    <t>25.</t>
  </si>
  <si>
    <t>26.</t>
  </si>
  <si>
    <t xml:space="preserve">NAPOMENA: U UKUPNU DULJINU ISPITANIH PLINOVODA PO NASELJIMA PARALELNO ULAZE I SREDNJETLAČNI PLINOVODI  KOJI TUDA PROLAZE !!! </t>
  </si>
  <si>
    <t>Tetrahidrotiofen (THT)</t>
  </si>
  <si>
    <t>10 mg/m3</t>
  </si>
  <si>
    <r>
      <rPr>
        <b/>
        <sz val="10"/>
        <rFont val="Arial"/>
        <family val="2"/>
        <charset val="238"/>
      </rPr>
      <t>SUSTAV ZA PRAĆENJE:   Informatički sustav praćenja realiziranih radova na plinskom distribucijskom sustavu  na temelju unešenih podataka iz  Dnevnika rada o obavljenim      radovima  na plinskom distribucijskom sustavu</t>
    </r>
    <r>
      <rPr>
        <sz val="10"/>
        <rFont val="Arial"/>
        <family val="2"/>
        <charset val="238"/>
      </rPr>
      <t xml:space="preserve">
</t>
    </r>
  </si>
  <si>
    <t>27.</t>
  </si>
  <si>
    <t>28.</t>
  </si>
  <si>
    <t>29.</t>
  </si>
  <si>
    <t>30.</t>
  </si>
  <si>
    <t>31.</t>
  </si>
  <si>
    <t>32.</t>
  </si>
  <si>
    <t>33.</t>
  </si>
  <si>
    <t>34.</t>
  </si>
  <si>
    <r>
      <t xml:space="preserve">Ime i prezime/Naziv </t>
    </r>
    <r>
      <rPr>
        <sz val="10"/>
        <color rgb="FFFF0000"/>
        <rFont val="Times New Roman"/>
        <family val="1"/>
      </rPr>
      <t>IZVOĐAČA RADOVA</t>
    </r>
  </si>
  <si>
    <r>
      <t xml:space="preserve">Adresa </t>
    </r>
    <r>
      <rPr>
        <sz val="10"/>
        <color rgb="FFFF0000"/>
        <rFont val="Times New Roman"/>
        <family val="1"/>
      </rPr>
      <t>OŠTEĆENJA</t>
    </r>
  </si>
  <si>
    <r>
      <t xml:space="preserve">Vrijeme početka hitne intervencije
</t>
    </r>
    <r>
      <rPr>
        <i/>
        <sz val="10"/>
        <color theme="1"/>
        <rFont val="Times New Roman"/>
        <family val="1"/>
        <charset val="238"/>
      </rPr>
      <t xml:space="preserve">(sat, minuta)  </t>
    </r>
    <r>
      <rPr>
        <b/>
        <i/>
        <sz val="10"/>
        <color rgb="FFFF0000"/>
        <rFont val="Times New Roman"/>
        <family val="1"/>
      </rPr>
      <t>ZAVRŠETAK SANACIJE</t>
    </r>
  </si>
  <si>
    <r>
      <t xml:space="preserve">d) Aktivnost: HITNE INTERVENCIJE </t>
    </r>
    <r>
      <rPr>
        <b/>
        <i/>
        <sz val="12"/>
        <color rgb="FFFF0000"/>
        <rFont val="Arial"/>
        <family val="2"/>
      </rPr>
      <t>: oštećenje/trganje plinskih priključaka / plinovoda (nekontrolirano istjecanje plina), osjeća se miris plina</t>
    </r>
  </si>
  <si>
    <t>Osjeća se miris plina</t>
  </si>
  <si>
    <t>11:00-12:00</t>
  </si>
  <si>
    <t>12:00-14:00</t>
  </si>
  <si>
    <t>15:00-16:00</t>
  </si>
  <si>
    <t>35.</t>
  </si>
  <si>
    <t>36.</t>
  </si>
  <si>
    <t>37.</t>
  </si>
  <si>
    <t>38.</t>
  </si>
  <si>
    <t>39.</t>
  </si>
  <si>
    <t>40.</t>
  </si>
  <si>
    <t>41.</t>
  </si>
  <si>
    <t>42.</t>
  </si>
  <si>
    <t>43.</t>
  </si>
  <si>
    <t>44.</t>
  </si>
  <si>
    <t>45.</t>
  </si>
  <si>
    <t>46.</t>
  </si>
  <si>
    <t>47.</t>
  </si>
  <si>
    <t>49.</t>
  </si>
  <si>
    <t>48.</t>
  </si>
  <si>
    <t>50.</t>
  </si>
  <si>
    <t>10:00-11:00</t>
  </si>
  <si>
    <t>16:00-17:00</t>
  </si>
  <si>
    <t>16:00-18:00</t>
  </si>
  <si>
    <t>13:00-14:00</t>
  </si>
  <si>
    <t>15:00-17:00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</si>
  <si>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</si>
  <si>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</si>
  <si>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</si>
  <si>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</si>
  <si>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</si>
  <si>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</si>
  <si>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</si>
  <si>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</si>
  <si>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</si>
  <si>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</si>
  <si>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</si>
  <si>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</si>
  <si>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</si>
  <si>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</si>
  <si>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</si>
  <si>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</si>
  <si>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</si>
  <si>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</si>
  <si>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</si>
  <si>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</si>
  <si>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</si>
  <si>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</si>
  <si>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</si>
  <si>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</si>
  <si>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</si>
  <si>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</si>
  <si>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</si>
  <si>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</si>
  <si>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</si>
  <si>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</si>
  <si>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</si>
  <si>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</si>
  <si>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</si>
  <si>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</si>
  <si>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</si>
  <si>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</si>
  <si>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</si>
  <si>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</si>
  <si>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</si>
  <si>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</si>
  <si>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</si>
  <si>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</si>
  <si>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</si>
  <si>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</si>
  <si>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</si>
  <si>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</si>
  <si>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13:00-15:00</t>
  </si>
  <si>
    <t>97.</t>
  </si>
  <si>
    <t>98.</t>
  </si>
  <si>
    <t>99.</t>
  </si>
  <si>
    <t>100.</t>
  </si>
  <si>
    <t>101.</t>
  </si>
  <si>
    <t>102.</t>
  </si>
  <si>
    <t>103.</t>
  </si>
  <si>
    <t>14:00-15:00</t>
  </si>
  <si>
    <t>104.</t>
  </si>
  <si>
    <t>105.</t>
  </si>
  <si>
    <t>106.</t>
  </si>
  <si>
    <t>107.</t>
  </si>
  <si>
    <t>108.</t>
  </si>
  <si>
    <t>109.</t>
  </si>
  <si>
    <t>110.</t>
  </si>
  <si>
    <t>111.</t>
  </si>
  <si>
    <t>112.</t>
  </si>
  <si>
    <t>113.</t>
  </si>
  <si>
    <t>114.</t>
  </si>
  <si>
    <t>115.</t>
  </si>
  <si>
    <t>116.</t>
  </si>
  <si>
    <t>117.</t>
  </si>
  <si>
    <t>119.</t>
  </si>
  <si>
    <t>9:00-10:00</t>
  </si>
  <si>
    <t>11:00-13:00</t>
  </si>
  <si>
    <t>DETEKTOR PLINA</t>
  </si>
  <si>
    <t>Visokotlačni plinovod Donja Dubrava - Prelog</t>
  </si>
  <si>
    <t>Visokotlačni plinovod Prelog-Orehovica-Totovec-Štefanec</t>
  </si>
  <si>
    <r>
      <rPr>
        <b/>
        <sz val="10"/>
        <rFont val="Arial"/>
        <family val="2"/>
        <charset val="238"/>
      </rPr>
      <t>SUSTAV ZA PRAĆENJE: Fizički obilazak i nadzor rada odorirnih stanica. Kontrola kapaciteta odoransa, zamjena punjenja te pravovremena nabava i opskrba Odorirnih stanica potrebnim količinama odoransa. Kontrolno mjerenje koncentracije odoransa na 10 krajnjih točaka diljem distribucijskog sustava najmanje 2 x godišnje (ugovorena neovisna ovlaštena pravna osoba) s pratećim ispitnim izvještajima. Obavezni redovni servis odorirnih stanica najmanje 1 X godišnje od strane ovlaštenog servisera.</t>
    </r>
    <r>
      <rPr>
        <sz val="10"/>
        <rFont val="Arial"/>
        <family val="2"/>
        <charset val="238"/>
      </rPr>
      <t xml:space="preserve">
</t>
    </r>
  </si>
  <si>
    <r>
      <rPr>
        <b/>
        <sz val="10"/>
        <rFont val="Arial"/>
        <family val="2"/>
        <charset val="238"/>
      </rPr>
      <t xml:space="preserve">SUSTAV ZA PRAĆENJE: Informatički sustav praćenja realiziranih radova na plinskom distribucijskom sustavu  na temelju unešenih podataka iz  Dnevnika rada o obavljenim      radovima  na ispitivanju nepropusnosti plinskog distribucijskog sustava te usporedba s utvrđenim godišnjim odnosno mjesečnim planovima rada. Planovi i definirani rokovi izrađuju se prema tehničkim smjernicama i normama DVGW-G 465-1 u ovisnosti o materijalu plinovoda, tlačnom području, klasifikaciji otprije utvrđene propusnosti, položaju plinovoda... </t>
    </r>
    <r>
      <rPr>
        <sz val="10"/>
        <rFont val="Arial"/>
        <family val="2"/>
        <charset val="238"/>
      </rPr>
      <t xml:space="preserve">
</t>
    </r>
  </si>
  <si>
    <t xml:space="preserve">  </t>
  </si>
  <si>
    <t>14:00-16:00</t>
  </si>
  <si>
    <r>
      <rPr>
        <b/>
        <sz val="10"/>
        <rFont val="Arial"/>
        <family val="2"/>
        <charset val="238"/>
      </rPr>
      <t xml:space="preserve">PRIJEDLOG MJERA ZA POBOLJŠANJE: </t>
    </r>
    <r>
      <rPr>
        <sz val="10"/>
        <rFont val="Arial"/>
        <family val="2"/>
        <charset val="238"/>
      </rPr>
      <t xml:space="preserve">
</t>
    </r>
  </si>
  <si>
    <t>18:00-20:00</t>
  </si>
  <si>
    <t>14:30-16:00</t>
  </si>
  <si>
    <t>13:30-15:00</t>
  </si>
  <si>
    <t>16:00-17:30</t>
  </si>
  <si>
    <t>118.</t>
  </si>
  <si>
    <t>120.</t>
  </si>
  <si>
    <t>121.</t>
  </si>
  <si>
    <t>122.</t>
  </si>
  <si>
    <t>123.</t>
  </si>
  <si>
    <t>124.</t>
  </si>
  <si>
    <t>125.</t>
  </si>
  <si>
    <t>126.</t>
  </si>
  <si>
    <t>127.</t>
  </si>
  <si>
    <t>128.</t>
  </si>
  <si>
    <t>130.</t>
  </si>
  <si>
    <t>131.</t>
  </si>
  <si>
    <t>132.</t>
  </si>
  <si>
    <t>133.</t>
  </si>
  <si>
    <t>134.</t>
  </si>
  <si>
    <t>135.</t>
  </si>
  <si>
    <t>136.</t>
  </si>
  <si>
    <t>137.</t>
  </si>
  <si>
    <t>138.</t>
  </si>
  <si>
    <t>139.</t>
  </si>
  <si>
    <t>140.</t>
  </si>
  <si>
    <t>141.</t>
  </si>
  <si>
    <t>142.</t>
  </si>
  <si>
    <t>143.</t>
  </si>
  <si>
    <t>14:00-15:30</t>
  </si>
  <si>
    <t>Prelog - AUTO-MAK - BETEX d.o.o.</t>
  </si>
  <si>
    <t xml:space="preserve">Donja Dubrava, Krbulja 21 - OŠ Donja Dubrava </t>
  </si>
  <si>
    <t xml:space="preserve">Kotoriba, A. Stepinca 42 - Župna Crkva </t>
  </si>
  <si>
    <t>Čakovec, Mihovljanska b.b. - HALA PLIN Distribucija</t>
  </si>
  <si>
    <t>Pušćine, Čakovečka 82 - Kraljevske Slastice d.o.o.</t>
  </si>
  <si>
    <t>Domašinec, P. Pintara 2 - Lisjak Dragutin (Kavana Lord)</t>
  </si>
  <si>
    <t>Mursko Središće, V. Nazora 22 - Športska dvorana</t>
  </si>
  <si>
    <t>Goričan, Školaska 16 - OŠ Goričan</t>
  </si>
  <si>
    <t>Štrigova 126A - Športska Dvorana</t>
  </si>
  <si>
    <t>Preseka b.b. - Društveni dom</t>
  </si>
  <si>
    <t>.30</t>
  </si>
  <si>
    <t xml:space="preserve">NAPOMENA: UZ GORE PRIKAZANO MJERENJE KONCENTRACIJE ODORANSA KOJE 2 X GODIŠNJE OBAVLJA ODS MEĐIMURJE-PLIN d.o.o., ISTO MJERENJE           2 X GODIŠNJE DODATNO OBAVLJA UGOVORNA NEOVISNA ISPITIVAČKA TVRTKA_ BARIJERA d.o.o. </t>
  </si>
  <si>
    <t>Sabol Stjepan</t>
  </si>
  <si>
    <t>Vučetinec 1a</t>
  </si>
  <si>
    <t>Žbulj Tihomir</t>
  </si>
  <si>
    <t>"SZABADICS"</t>
  </si>
  <si>
    <t>Martinska 120 M.Središće</t>
  </si>
  <si>
    <t>Prvomajska 131 Mihovljan</t>
  </si>
  <si>
    <r>
      <t xml:space="preserve">b) Aktivnost: ISPITIVANJE NEPROPUSNOSTI DISTRIBUCIJSKOG SUSTAVA              </t>
    </r>
    <r>
      <rPr>
        <b/>
        <i/>
        <sz val="18"/>
        <color rgb="FFFF0000"/>
        <rFont val="Arial"/>
        <family val="2"/>
      </rPr>
      <t>2024.</t>
    </r>
  </si>
  <si>
    <t>18.07.-24.07.</t>
  </si>
  <si>
    <t xml:space="preserve"> ČAKOVEC </t>
  </si>
  <si>
    <t>MURSKO SREDIŠĆE</t>
  </si>
  <si>
    <t>15.02.-22.02.</t>
  </si>
  <si>
    <t>0.142833</t>
  </si>
  <si>
    <t>0.035039</t>
  </si>
  <si>
    <t>PRELOG</t>
  </si>
  <si>
    <t>08.10.</t>
  </si>
  <si>
    <t>0.098007</t>
  </si>
  <si>
    <t>ŠENKOVEC</t>
  </si>
  <si>
    <t>17.07.-18.07.</t>
  </si>
  <si>
    <t>0.044346</t>
  </si>
  <si>
    <t>ŠENKOVEC-KSAJPA</t>
  </si>
  <si>
    <t>16.07.</t>
  </si>
  <si>
    <t>STRAHONINEC</t>
  </si>
  <si>
    <t>28.02.-29.02.</t>
  </si>
  <si>
    <t>0.517130</t>
  </si>
  <si>
    <t>SAVSKA VES</t>
  </si>
  <si>
    <t>27.02.</t>
  </si>
  <si>
    <t>0.510204</t>
  </si>
  <si>
    <t>NEDELIŠĆE</t>
  </si>
  <si>
    <t>09.02.-14.02.</t>
  </si>
  <si>
    <t>0.132363</t>
  </si>
  <si>
    <t>DUNJKOVEC</t>
  </si>
  <si>
    <t>18.09.</t>
  </si>
  <si>
    <t>IVANOVEC</t>
  </si>
  <si>
    <t>06.02.</t>
  </si>
  <si>
    <t>0.148221</t>
  </si>
  <si>
    <t>PRETETINEC</t>
  </si>
  <si>
    <t>19.09.</t>
  </si>
  <si>
    <t>PRIBISLAVEC</t>
  </si>
  <si>
    <t>0.059453</t>
  </si>
  <si>
    <t>MIHOVLJAN</t>
  </si>
  <si>
    <t>ŠTEFANEC</t>
  </si>
  <si>
    <t>07.10.</t>
  </si>
  <si>
    <t>BELICA</t>
  </si>
  <si>
    <t>0.183161</t>
  </si>
  <si>
    <t>MAČKOVEC</t>
  </si>
  <si>
    <t>03.09.</t>
  </si>
  <si>
    <t>0.139082</t>
  </si>
  <si>
    <t>KRIŠTANOVEC</t>
  </si>
  <si>
    <t>NOVO SELO ROK</t>
  </si>
  <si>
    <t>0.232558</t>
  </si>
  <si>
    <t>GORNJI KURŠANEC</t>
  </si>
  <si>
    <t>13.08.</t>
  </si>
  <si>
    <t>0.0660793</t>
  </si>
  <si>
    <t>ŽIŠKOVEC</t>
  </si>
  <si>
    <t>06.09.</t>
  </si>
  <si>
    <t>0.519481</t>
  </si>
  <si>
    <t>PUŠĆINE</t>
  </si>
  <si>
    <t>0.118203</t>
  </si>
  <si>
    <t>PEKLENICA</t>
  </si>
  <si>
    <t>04.09.-06.09.</t>
  </si>
  <si>
    <t>GARDINOVEC</t>
  </si>
  <si>
    <t>20.09.</t>
  </si>
  <si>
    <t>MALA SUBOTICA</t>
  </si>
  <si>
    <t>PALOVEC</t>
  </si>
  <si>
    <t>25.09.</t>
  </si>
  <si>
    <t>KNEZOVEC</t>
  </si>
  <si>
    <t>0.299401</t>
  </si>
  <si>
    <t>DONJA DUBRAVA</t>
  </si>
  <si>
    <t>02.09.</t>
  </si>
  <si>
    <t>KOTORIBA</t>
  </si>
  <si>
    <t>23.08.</t>
  </si>
  <si>
    <t>0.092081</t>
  </si>
  <si>
    <t>STRELEC</t>
  </si>
  <si>
    <t>DRŽIMUREC</t>
  </si>
  <si>
    <t>VRATIŠINEC</t>
  </si>
  <si>
    <t>GORNJI KRALJEVEC</t>
  </si>
  <si>
    <t>DONJI VIDOVEC</t>
  </si>
  <si>
    <t>22.08.</t>
  </si>
  <si>
    <t>ŠANDOROVEC</t>
  </si>
  <si>
    <t>0.584795</t>
  </si>
  <si>
    <t>KURŠANEC</t>
  </si>
  <si>
    <t>25.03.</t>
  </si>
  <si>
    <t>MALI MIHALJEVEC</t>
  </si>
  <si>
    <t>10.09.</t>
  </si>
  <si>
    <t>0.302115</t>
  </si>
  <si>
    <t>BREZJE</t>
  </si>
  <si>
    <t>SIVICA</t>
  </si>
  <si>
    <t>04.09.</t>
  </si>
  <si>
    <t>TOTOVEC</t>
  </si>
  <si>
    <t>NOVO SELO NA DRAVI</t>
  </si>
  <si>
    <t>KRIŽOVEC</t>
  </si>
  <si>
    <t>SLAKOVEC</t>
  </si>
  <si>
    <t>DOMAŠINEC</t>
  </si>
  <si>
    <t>23.09.</t>
  </si>
  <si>
    <t>TURČIŠĆE</t>
  </si>
  <si>
    <t>ČEHOVEC</t>
  </si>
  <si>
    <t>11.09.</t>
  </si>
  <si>
    <t>OTOK</t>
  </si>
  <si>
    <t>16.08.</t>
  </si>
  <si>
    <t>CIRKOVLJAN</t>
  </si>
  <si>
    <t>HEMUŠEVEC</t>
  </si>
  <si>
    <t>OPOROVEC</t>
  </si>
  <si>
    <t>DRAŠKOVEC</t>
  </si>
  <si>
    <t>DONJI PUSTAKOVEC</t>
  </si>
  <si>
    <t>DONJI MIHALJEVEC</t>
  </si>
  <si>
    <t>GORIČAN</t>
  </si>
  <si>
    <t>30.09.-01.10.</t>
  </si>
  <si>
    <t>FERKETINEC</t>
  </si>
  <si>
    <t>SVETI JURAJ U TRNJU</t>
  </si>
  <si>
    <t>MIKLAVEC</t>
  </si>
  <si>
    <t>DONJI KRALJEVEC</t>
  </si>
  <si>
    <t>01.10.</t>
  </si>
  <si>
    <t>0.085911</t>
  </si>
  <si>
    <t>SVETA MARIJA</t>
  </si>
  <si>
    <t>ČUKOVEC</t>
  </si>
  <si>
    <t>23.008.</t>
  </si>
  <si>
    <t>HLAPIČINA</t>
  </si>
  <si>
    <t>28.10.</t>
  </si>
  <si>
    <t>22.08.-23.08.</t>
  </si>
  <si>
    <t>CELINE</t>
  </si>
  <si>
    <t>HODOŠAN</t>
  </si>
  <si>
    <t>30.09.</t>
  </si>
  <si>
    <t>PALINOVEC</t>
  </si>
  <si>
    <t>DONJIN HRAŠĆAN</t>
  </si>
  <si>
    <t>0.192678</t>
  </si>
  <si>
    <t>ČREČAN</t>
  </si>
  <si>
    <t>MACINEC</t>
  </si>
  <si>
    <t>GORNJI HRAŠĆAN</t>
  </si>
  <si>
    <t>0.298507</t>
  </si>
  <si>
    <t>TRNOVEC</t>
  </si>
  <si>
    <t>ŠTRUKOVEC</t>
  </si>
  <si>
    <t>0.293255</t>
  </si>
  <si>
    <t>PODTUREN</t>
  </si>
  <si>
    <t>NOVAKOVEC</t>
  </si>
  <si>
    <t>DEKANOVEC</t>
  </si>
  <si>
    <t>SVETI KRIŽ</t>
  </si>
  <si>
    <t>14.08.</t>
  </si>
  <si>
    <t>PODBREST</t>
  </si>
  <si>
    <t>VULARIJA</t>
  </si>
  <si>
    <t>OREHOVICA</t>
  </si>
  <si>
    <t>SLEMENICE</t>
  </si>
  <si>
    <t>OPĆINA SVETI JUJRAJ NA BREGU</t>
  </si>
  <si>
    <t>29.04.-30.06.</t>
  </si>
  <si>
    <t>OPĆINA SVETI MARTIN</t>
  </si>
  <si>
    <t>26.03.-12.04.</t>
  </si>
  <si>
    <t>OPĆINA SELNICA</t>
  </si>
  <si>
    <t>OPĆINA ŠTRIGOVA</t>
  </si>
  <si>
    <t>18.04.-30.04.</t>
  </si>
  <si>
    <t>OPĆINA GORNJI MIHALJEVEC</t>
  </si>
  <si>
    <t>PP ČAKOVEC</t>
  </si>
  <si>
    <t>03.07.-16.07.</t>
  </si>
  <si>
    <t>0.138228</t>
  </si>
  <si>
    <t>PP MURSKO SREDIŠĆE</t>
  </si>
  <si>
    <t>21.03.</t>
  </si>
  <si>
    <t>PP PRELOG</t>
  </si>
  <si>
    <t>19.03.-20.03.</t>
  </si>
  <si>
    <t>0.019331</t>
  </si>
  <si>
    <t>PP DONJE MEĐIMURJE I</t>
  </si>
  <si>
    <t>18.03.</t>
  </si>
  <si>
    <t>PP DONJE MEĐIMURJE II</t>
  </si>
  <si>
    <t>PP KURŠANEC</t>
  </si>
  <si>
    <t>0.062657</t>
  </si>
  <si>
    <t>04.11.-28.11.</t>
  </si>
  <si>
    <t>11.11.-25.11.</t>
  </si>
  <si>
    <t>30.04.2024.  / 23.10.2024.</t>
  </si>
  <si>
    <t>14.0 mg/m3  /  14.3 mg/m3</t>
  </si>
  <si>
    <t>17.5 mg/m3  /  14.0 mg/m3</t>
  </si>
  <si>
    <t>28.0 mg/m3  /  20.5 mg/m3</t>
  </si>
  <si>
    <t>20.5 mg/m3  /  14.5 mg/m3</t>
  </si>
  <si>
    <t>14.0 mg/m3  /  15.2 mg/m3</t>
  </si>
  <si>
    <t>24.5 mg/m3  /  15.9 mg/m3</t>
  </si>
  <si>
    <t>24.0 mg/m3  /  16.9 mg/m3</t>
  </si>
  <si>
    <t>23.0 mg/m3  /  16.7 mg/m3</t>
  </si>
  <si>
    <t>22.0 mg/m3  /  16.0 mg/m3</t>
  </si>
  <si>
    <t>22.0 mg/m3  /  16.8 mg/m3</t>
  </si>
  <si>
    <t>Pontomi Marija</t>
  </si>
  <si>
    <t>Mihovljanska 15 Čakovec</t>
  </si>
  <si>
    <t>"Kompanija Janković"</t>
  </si>
  <si>
    <t>M.Hunjadija 14 Sv.Marija</t>
  </si>
  <si>
    <t>Oštećenje kućnog priključka</t>
  </si>
  <si>
    <t>"HN-Gradnja"</t>
  </si>
  <si>
    <t>N.Tesle 1 Pribislavec</t>
  </si>
  <si>
    <t>12:30-14:00</t>
  </si>
  <si>
    <t>"TEGRA"</t>
  </si>
  <si>
    <t>Prvomajska 121 Mihovljan</t>
  </si>
  <si>
    <t>"ROVOKOP-Ludbreg"</t>
  </si>
  <si>
    <t>Gardinovec 102</t>
  </si>
  <si>
    <t>"ŠAH"jdoo Kotoriba</t>
  </si>
  <si>
    <t>Školska 6 Vratišinec</t>
  </si>
  <si>
    <t>"Međimurske-vode"</t>
  </si>
  <si>
    <t>Čakovečka 13 Palovec</t>
  </si>
  <si>
    <t>08.02.2024.</t>
  </si>
  <si>
    <t>Lukša Mirela</t>
  </si>
  <si>
    <t>R.Končara 32 D.Vidovec</t>
  </si>
  <si>
    <t>"Trans Kop" Ludbreg</t>
  </si>
  <si>
    <t>Glavna 126 Gardinovec</t>
  </si>
  <si>
    <t>I.Vurušića 1 M.Subotica</t>
  </si>
  <si>
    <t xml:space="preserve">Ištvanović Maja </t>
  </si>
  <si>
    <t>Zagrebačka 14 Čakovec</t>
  </si>
  <si>
    <t>M.Tita 34 D.Vidovec</t>
  </si>
  <si>
    <t>Železna Gora</t>
  </si>
  <si>
    <t>Leško Zdenko</t>
  </si>
  <si>
    <t>Brodec 2 Vratišinec</t>
  </si>
  <si>
    <t>Orehovec Antun</t>
  </si>
  <si>
    <t>Kolodvorska 21 Sv.Marija</t>
  </si>
  <si>
    <t>Blažeka Mladen</t>
  </si>
  <si>
    <t>G.Kraj 109 D.Kraljevec</t>
  </si>
  <si>
    <t>"PEDOM"</t>
  </si>
  <si>
    <t>Štrukovec 26</t>
  </si>
  <si>
    <t>Čakovečka 11 Prelog</t>
  </si>
  <si>
    <t>"Mihocek"doo Oporovec</t>
  </si>
  <si>
    <t>Trg Slobode 13 D.Mihaljevec</t>
  </si>
  <si>
    <t>Levačić Marko</t>
  </si>
  <si>
    <t>Knezovec 28</t>
  </si>
  <si>
    <t>"Vodogradnja" Varaždin</t>
  </si>
  <si>
    <t>Plešivica 28</t>
  </si>
  <si>
    <t>Štrukovec 17</t>
  </si>
  <si>
    <t>Bogdan Jasna</t>
  </si>
  <si>
    <t>R.Boškovića 37a</t>
  </si>
  <si>
    <t>Sokač Matija</t>
  </si>
  <si>
    <t>Dravska 57 Prelog</t>
  </si>
  <si>
    <t>11:00-12:20</t>
  </si>
  <si>
    <t>Žiškovec 79</t>
  </si>
  <si>
    <t>12:00-12:30</t>
  </si>
  <si>
    <t>Krampač Danijela</t>
  </si>
  <si>
    <t xml:space="preserve">Robadje 107 </t>
  </si>
  <si>
    <t>10:20-10:50</t>
  </si>
  <si>
    <t>Vrtna 17 Strahoninec</t>
  </si>
  <si>
    <t>Kukovec Dragutin</t>
  </si>
  <si>
    <t>Martinska 138 M.Središće</t>
  </si>
  <si>
    <t>Štrukovec</t>
  </si>
  <si>
    <t>9:20-10:00</t>
  </si>
  <si>
    <t>Rotor kod Lidla Čakovec</t>
  </si>
  <si>
    <t>P.Boraca 27 Hodošan</t>
  </si>
  <si>
    <t>14:30-15:10</t>
  </si>
  <si>
    <t>Plešivica 14a</t>
  </si>
  <si>
    <t>12:20-13:00</t>
  </si>
  <si>
    <t>Iskopi Mesarek</t>
  </si>
  <si>
    <t>M.Gupca 7 Prelog</t>
  </si>
  <si>
    <t>12:30-13:00</t>
  </si>
  <si>
    <t>S.Radića Čakovec</t>
  </si>
  <si>
    <t>13:20-13:50</t>
  </si>
  <si>
    <t>Prilaz 16 D.Dubrava</t>
  </si>
  <si>
    <t>9:50-10:40</t>
  </si>
  <si>
    <t>P.Boraca 12 Hodošan</t>
  </si>
  <si>
    <t>12:50-13:20</t>
  </si>
  <si>
    <t xml:space="preserve">Golub Stjepan </t>
  </si>
  <si>
    <t>Vrtna 1 Šenkovec</t>
  </si>
  <si>
    <t>Novak Nada</t>
  </si>
  <si>
    <t>V.Nazora 21 Šandorovec</t>
  </si>
  <si>
    <t>10:00-10:40</t>
  </si>
  <si>
    <t>P.Boraca 2 Hodošan</t>
  </si>
  <si>
    <t xml:space="preserve">Vidačić Marko </t>
  </si>
  <si>
    <t>T.Masarika 5 Čakovec</t>
  </si>
  <si>
    <t>V.Nazora 12 Podbrest</t>
  </si>
  <si>
    <t>D.Premuša 32 Prelog</t>
  </si>
  <si>
    <t>11:30-12:15</t>
  </si>
  <si>
    <t>Horvat Ivan</t>
  </si>
  <si>
    <t>Školska 47 Goričan</t>
  </si>
  <si>
    <t>10:15-11:00</t>
  </si>
  <si>
    <t>Vlašić Ivan</t>
  </si>
  <si>
    <t>I.Gundulića 14 Čakovec</t>
  </si>
  <si>
    <t>12:30-14:20</t>
  </si>
  <si>
    <t>D.Premuša 16 Prelog</t>
  </si>
  <si>
    <t>10:20-11:00</t>
  </si>
  <si>
    <t>Kovač Milan</t>
  </si>
  <si>
    <t>O.Vrh 21</t>
  </si>
  <si>
    <t>12:40-13:20</t>
  </si>
  <si>
    <t>Tadić Marko</t>
  </si>
  <si>
    <t>O.Vrh 56</t>
  </si>
  <si>
    <t>Glavna 26 Prelog</t>
  </si>
  <si>
    <t>9:00-11:20</t>
  </si>
  <si>
    <t>NK Zebanec</t>
  </si>
  <si>
    <t>11:45-12:20</t>
  </si>
  <si>
    <t>Lešnjak Željko</t>
  </si>
  <si>
    <t>18:20-19:20</t>
  </si>
  <si>
    <t>Ladić Ivan</t>
  </si>
  <si>
    <t>Bogdanovec 16</t>
  </si>
  <si>
    <t>10:50-11:30</t>
  </si>
  <si>
    <t>Horvat Ervin</t>
  </si>
  <si>
    <t>Kalnička 15 Čakovec</t>
  </si>
  <si>
    <t>12:05-12:35</t>
  </si>
  <si>
    <t>"CESTNO Podjetje" Ptuj</t>
  </si>
  <si>
    <t>Štrukovec 138</t>
  </si>
  <si>
    <t>Cvjetna 2a Hodošan</t>
  </si>
  <si>
    <t>12:30-13:30</t>
  </si>
  <si>
    <t>Prvomajska 1 Hodošan</t>
  </si>
  <si>
    <t>Štrukovec 132</t>
  </si>
  <si>
    <t>12:40-13:40</t>
  </si>
  <si>
    <t>B.Radić 2b Hodošan</t>
  </si>
  <si>
    <t>10:30-11:20</t>
  </si>
  <si>
    <t>Borko Marijan</t>
  </si>
  <si>
    <t>Štrigova 131a</t>
  </si>
  <si>
    <t>18:00-18:50</t>
  </si>
  <si>
    <t>"Tekeli Projekt"</t>
  </si>
  <si>
    <t>J.Broza 52 M.Središće</t>
  </si>
  <si>
    <t>B.Radić 13 Hodošan</t>
  </si>
  <si>
    <t>15:00-16:15</t>
  </si>
  <si>
    <t>"Hidrotehnika"</t>
  </si>
  <si>
    <t>A.Starčevića 17 Pribislavec</t>
  </si>
  <si>
    <t>Mustač Emilija</t>
  </si>
  <si>
    <t>Omladinska 15a Sv.Marija</t>
  </si>
  <si>
    <t>15:00-15:30</t>
  </si>
  <si>
    <t>Prvomajska 5 D.Dubrava</t>
  </si>
  <si>
    <t>10:20-11:15</t>
  </si>
  <si>
    <t>V.Nazora 15a Podturen</t>
  </si>
  <si>
    <t>10:30-11:15</t>
  </si>
  <si>
    <t>Štrukovec 59</t>
  </si>
  <si>
    <t>Zadravec I.</t>
  </si>
  <si>
    <t>I.G.Kovačića 3 Dunjkovec</t>
  </si>
  <si>
    <t>21:00-22:00</t>
  </si>
  <si>
    <t>"Gradex"Zabok</t>
  </si>
  <si>
    <t>Školska 22 Vratišinec</t>
  </si>
  <si>
    <t>Hadela Stanko</t>
  </si>
  <si>
    <t>Kapelščak 41b</t>
  </si>
  <si>
    <t>15:20-16:00</t>
  </si>
  <si>
    <t>Toplice Sv.Martin</t>
  </si>
  <si>
    <t>Izvorska 3 Sv.Martin</t>
  </si>
  <si>
    <t>12:40-13:50</t>
  </si>
  <si>
    <t>Rob Valent</t>
  </si>
  <si>
    <t>Zasadbreg 145</t>
  </si>
  <si>
    <t>Goricaj Ivan</t>
  </si>
  <si>
    <t>Čakovečka 60 Pušćine</t>
  </si>
  <si>
    <t>18:20-19:00</t>
  </si>
  <si>
    <t>B.Radić 77 Hodošan</t>
  </si>
  <si>
    <t>13:30-14:50</t>
  </si>
  <si>
    <t>Vučetinec 76</t>
  </si>
  <si>
    <t>"Gradis"</t>
  </si>
  <si>
    <t>Školska 2 N.S.Rok</t>
  </si>
  <si>
    <t>10:20-11:45</t>
  </si>
  <si>
    <t>Štrukovec 74</t>
  </si>
  <si>
    <t>15:00-16:10</t>
  </si>
  <si>
    <t>A.Starčevića 71 Pribislavec</t>
  </si>
  <si>
    <t>11:30-12:30</t>
  </si>
  <si>
    <t>Vodušek Stjepan</t>
  </si>
  <si>
    <t>Vugrišinec 66</t>
  </si>
  <si>
    <t>18:20-18:50</t>
  </si>
  <si>
    <t>Sakač Dominik</t>
  </si>
  <si>
    <t>Jurovčak 62a</t>
  </si>
  <si>
    <t>Galović Dragica</t>
  </si>
  <si>
    <t>Merhatovec 41</t>
  </si>
  <si>
    <t>A.Starčevića 63 Pribislavec</t>
  </si>
  <si>
    <t>Šimunković Nikola</t>
  </si>
  <si>
    <t>Železna Gora 81</t>
  </si>
  <si>
    <t>A.Starčevića 79 Pribislavec</t>
  </si>
  <si>
    <t>12:00-12:40</t>
  </si>
  <si>
    <t>Štipuca Mihajlo</t>
  </si>
  <si>
    <t>Glavna 46 Čehovec</t>
  </si>
  <si>
    <t>11:50-12:50</t>
  </si>
  <si>
    <t>Jug 1 34 Prelog</t>
  </si>
  <si>
    <t>14:45-15:45</t>
  </si>
  <si>
    <t>Štrukovec 53</t>
  </si>
  <si>
    <t>Krumpić Božica</t>
  </si>
  <si>
    <t>Leskovec 45</t>
  </si>
  <si>
    <t>17:20-18:15</t>
  </si>
  <si>
    <t>Balog Stiven</t>
  </si>
  <si>
    <t>Črečan 80a</t>
  </si>
  <si>
    <t>16:10-17:00</t>
  </si>
  <si>
    <t>Podobnik Slavica</t>
  </si>
  <si>
    <t>J.Bedekovića 14 Čakovec</t>
  </si>
  <si>
    <t>17:20-18:20</t>
  </si>
  <si>
    <t>Štrukovec 78</t>
  </si>
  <si>
    <t>15:20-15:50</t>
  </si>
  <si>
    <t>Lovrec Krešimir</t>
  </si>
  <si>
    <t>Sv.Urban 133</t>
  </si>
  <si>
    <t>17:00-17:40</t>
  </si>
  <si>
    <t>Barić Ivo</t>
  </si>
  <si>
    <t>I.G.Kovačića 7 Mihovljan</t>
  </si>
  <si>
    <t>Kovačić Gabrijel</t>
  </si>
  <si>
    <t>J.Bajkovca 91 S.Ves</t>
  </si>
  <si>
    <t xml:space="preserve">Štrukovec </t>
  </si>
  <si>
    <t>Balog Miljenko</t>
  </si>
  <si>
    <t>R.Šoštarića 14/1 D.Dubrava</t>
  </si>
  <si>
    <t>11:30-12:10</t>
  </si>
  <si>
    <t>B.Jelačića 8 G.Hraščan</t>
  </si>
  <si>
    <t>14:10-15:50</t>
  </si>
  <si>
    <t>Srnec Kristijan</t>
  </si>
  <si>
    <t>A.Šenoe 7 D.Vidovec</t>
  </si>
  <si>
    <t>18:00-18:45</t>
  </si>
  <si>
    <t>Ind.Zona Pušćine</t>
  </si>
  <si>
    <t>Štrukovec 47</t>
  </si>
  <si>
    <t>Kalinić Andreas</t>
  </si>
  <si>
    <t>Čakovečka 35 D.Mihaljevec</t>
  </si>
  <si>
    <t>16:15-17:00</t>
  </si>
  <si>
    <t>Prijevoz Perčić</t>
  </si>
  <si>
    <t>Trnje 1 Selnica</t>
  </si>
  <si>
    <t>Štrukovec 143</t>
  </si>
  <si>
    <t>12:30-13:15</t>
  </si>
  <si>
    <t>Štrukovec 76</t>
  </si>
  <si>
    <t>10:15-11:20</t>
  </si>
  <si>
    <t>Iskopi Nestić</t>
  </si>
  <si>
    <t>I.Mažuranića 12 Kotoriba</t>
  </si>
  <si>
    <t>Štrukovec 19</t>
  </si>
  <si>
    <t>10:00-10:50</t>
  </si>
  <si>
    <t>Jug 1  11 Prelog</t>
  </si>
  <si>
    <t>Školska 41 Goričan</t>
  </si>
  <si>
    <t>14:00-15:10</t>
  </si>
  <si>
    <t>Flinčec Janko</t>
  </si>
  <si>
    <t>Hlapićina 212</t>
  </si>
  <si>
    <t>15:40-16:30</t>
  </si>
  <si>
    <t>Mauko Dražen</t>
  </si>
  <si>
    <t>Hlapićina 63</t>
  </si>
  <si>
    <t>19:30-20:40</t>
  </si>
  <si>
    <t>Marof 11 Palovec</t>
  </si>
  <si>
    <t>Zebanec Selo 62a</t>
  </si>
  <si>
    <t>15:20-16:15</t>
  </si>
  <si>
    <t>Kovačić Marin</t>
  </si>
  <si>
    <t>M.Bučića 6 Čakovec</t>
  </si>
  <si>
    <t>14:10-16:00</t>
  </si>
  <si>
    <t>Kolodvorska 42 M.Središće</t>
  </si>
  <si>
    <t>17:45-19:45</t>
  </si>
  <si>
    <t>S.Radić 35 Prelog</t>
  </si>
  <si>
    <t>14:30-15:00</t>
  </si>
  <si>
    <t>Štrukovec 18</t>
  </si>
  <si>
    <t>14:30-15:20</t>
  </si>
  <si>
    <t>"Asfalt-Pavlic"</t>
  </si>
  <si>
    <t>I.Mažuranića 19 Kotoriba</t>
  </si>
  <si>
    <t>13:00-13:40</t>
  </si>
  <si>
    <t>Bihar Jurica</t>
  </si>
  <si>
    <t>Dravska 13 Čakovec</t>
  </si>
  <si>
    <t>14:40-15:20</t>
  </si>
  <si>
    <t>Gorupić Denis</t>
  </si>
  <si>
    <t>Sajmišna 8 Prelog</t>
  </si>
  <si>
    <t>10:00-10:30</t>
  </si>
  <si>
    <t>J.B.Jelačića 84 Pribislavec</t>
  </si>
  <si>
    <t>19:30-20:00</t>
  </si>
  <si>
    <t>Sobočan Milivoj</t>
  </si>
  <si>
    <t>Lapšina 6a</t>
  </si>
  <si>
    <t>20:20-20:50</t>
  </si>
  <si>
    <t>Zebanec selo 55</t>
  </si>
  <si>
    <t>13:20-14:00</t>
  </si>
  <si>
    <t>"Niskogradnja Huđek"</t>
  </si>
  <si>
    <t>Glavna 24 peklenica</t>
  </si>
  <si>
    <t>14:20-15:10</t>
  </si>
  <si>
    <t>"Pletex"</t>
  </si>
  <si>
    <t>B.J.Jelačića 8 Mačkovec</t>
  </si>
  <si>
    <t>10:45-11:45</t>
  </si>
  <si>
    <t>V.Nazora 30 Štefanec</t>
  </si>
  <si>
    <t>12:00-13:15</t>
  </si>
  <si>
    <t>Ferketinec 67</t>
  </si>
  <si>
    <t>Selska 22 Novakovec</t>
  </si>
  <si>
    <t>11:30-12:45</t>
  </si>
  <si>
    <t>Ferketinec 19</t>
  </si>
  <si>
    <t>Štrukovec 55</t>
  </si>
  <si>
    <t>10:20-11:30</t>
  </si>
  <si>
    <t>Radnička 45 Goričan</t>
  </si>
  <si>
    <t>J.Požgaja 15 Čakovec</t>
  </si>
  <si>
    <t>V.Nazora 4 Prelog</t>
  </si>
  <si>
    <t>11:15-12:10</t>
  </si>
  <si>
    <t>Dravska 27 Goričan</t>
  </si>
  <si>
    <t>15:50-16:40</t>
  </si>
  <si>
    <t>V.Rojka 10 Novakovec</t>
  </si>
  <si>
    <t>11:10-12:20</t>
  </si>
  <si>
    <t>Kutnjak Tihomir</t>
  </si>
  <si>
    <t>Vučetinec 165</t>
  </si>
  <si>
    <t>11:50-12:25</t>
  </si>
  <si>
    <t>J.Požgaja 3 Čakovec</t>
  </si>
  <si>
    <t>12:10-12:45</t>
  </si>
  <si>
    <t>Glavna 52 Peklenica</t>
  </si>
  <si>
    <t>12:10-13:40</t>
  </si>
  <si>
    <t>S.Radić 5 Prelog</t>
  </si>
  <si>
    <t>16:00-17:15</t>
  </si>
  <si>
    <t>Zebanec Selo 36</t>
  </si>
  <si>
    <t>13:00-13:45</t>
  </si>
  <si>
    <t>Ferketinec 29</t>
  </si>
  <si>
    <t>144.</t>
  </si>
  <si>
    <t>V.Nazora 16 Prelog</t>
  </si>
  <si>
    <t>13:10-14:00</t>
  </si>
  <si>
    <t>145.</t>
  </si>
  <si>
    <t>V.Nazora 11 Prelog</t>
  </si>
  <si>
    <t>146.</t>
  </si>
  <si>
    <t>Prvomajska 33 Mihovljan</t>
  </si>
  <si>
    <t>147.</t>
  </si>
  <si>
    <t>Mesap  Nedelišće</t>
  </si>
  <si>
    <t>Nedelišće</t>
  </si>
  <si>
    <t>14:00-16:10</t>
  </si>
  <si>
    <t>148.</t>
  </si>
  <si>
    <t>Petrinović Željko</t>
  </si>
  <si>
    <t>M.Gupca 81 N.S.Rok</t>
  </si>
  <si>
    <t>19:40-21:20</t>
  </si>
  <si>
    <t>149.</t>
  </si>
  <si>
    <t>Bistrović Denis</t>
  </si>
  <si>
    <t>19:10-19:50</t>
  </si>
  <si>
    <t>150.</t>
  </si>
  <si>
    <t>D.Domjanića 6 Prelog</t>
  </si>
  <si>
    <t>151.</t>
  </si>
  <si>
    <t>Ferketinec 18</t>
  </si>
  <si>
    <t>12:50-13:25</t>
  </si>
  <si>
    <t>152.</t>
  </si>
  <si>
    <t>V.Nazora 56 Prelog</t>
  </si>
  <si>
    <t>153.</t>
  </si>
  <si>
    <t>Banfi 184</t>
  </si>
  <si>
    <t>154.</t>
  </si>
  <si>
    <t>10:45-11:30</t>
  </si>
  <si>
    <t>155.</t>
  </si>
  <si>
    <t>Žižek Zlatko</t>
  </si>
  <si>
    <t>Leskovec 11</t>
  </si>
  <si>
    <t>13:05-13:50</t>
  </si>
  <si>
    <t>156.</t>
  </si>
  <si>
    <t>Kalšan Stanislav</t>
  </si>
  <si>
    <t>L.Kralja 3 Čakovec</t>
  </si>
  <si>
    <t>14:20-15:05</t>
  </si>
  <si>
    <t>157.</t>
  </si>
  <si>
    <t>V.Nazora 64 Prelog</t>
  </si>
  <si>
    <t>15:35-16:30</t>
  </si>
  <si>
    <t>158.</t>
  </si>
  <si>
    <t>V.Nazora 62 Prelog</t>
  </si>
  <si>
    <t>159.</t>
  </si>
  <si>
    <t>Fodor Jagoda</t>
  </si>
  <si>
    <t>J.Broza 87f Ivanovec</t>
  </si>
  <si>
    <t>18:40-20:00</t>
  </si>
  <si>
    <t>160.</t>
  </si>
  <si>
    <t>Šujak Marija</t>
  </si>
  <si>
    <t>Dravska 10 D.Dubrava</t>
  </si>
  <si>
    <t>9:00-10:30</t>
  </si>
  <si>
    <t>161.</t>
  </si>
  <si>
    <t>Dravska 34 Goričan</t>
  </si>
  <si>
    <t>13:05-14:05</t>
  </si>
  <si>
    <t>162.</t>
  </si>
  <si>
    <t>Dravska 30 Goričan</t>
  </si>
  <si>
    <t>163.</t>
  </si>
  <si>
    <t>Gunc Magdalena</t>
  </si>
  <si>
    <t>Zebanec Selo 87</t>
  </si>
  <si>
    <t>11:45-12:40</t>
  </si>
  <si>
    <t>164.</t>
  </si>
  <si>
    <t>Dravska 24 Goričan</t>
  </si>
  <si>
    <t>10:05-10:30</t>
  </si>
  <si>
    <t>165.</t>
  </si>
  <si>
    <t>Ferketinec 42</t>
  </si>
  <si>
    <t>14:40-15:50</t>
  </si>
  <si>
    <t>166.</t>
  </si>
  <si>
    <t>"NK Borac"</t>
  </si>
  <si>
    <t>D.Hraščan</t>
  </si>
  <si>
    <t>12:05-13:00</t>
  </si>
  <si>
    <t>167.</t>
  </si>
  <si>
    <t>Općina D.Vidovec</t>
  </si>
  <si>
    <t>11:15-12:20</t>
  </si>
  <si>
    <t>168.</t>
  </si>
  <si>
    <t>Dravska 1 Goričan</t>
  </si>
  <si>
    <t>169.</t>
  </si>
  <si>
    <t>D.Domjanića 1 Kotoriba</t>
  </si>
  <si>
    <t>12:50-13:55</t>
  </si>
  <si>
    <t>170.</t>
  </si>
  <si>
    <t>G.Mihaljevec 31</t>
  </si>
  <si>
    <t>171.</t>
  </si>
  <si>
    <t>Zebanec Selo 29</t>
  </si>
  <si>
    <t>14:30-15:30</t>
  </si>
  <si>
    <t>172.</t>
  </si>
  <si>
    <t>D.Domjanića 5 Prelog</t>
  </si>
  <si>
    <t>12:10-13:30</t>
  </si>
  <si>
    <t>I.L.Ribara 24 Lopatinec</t>
  </si>
  <si>
    <t>14:45-15:10</t>
  </si>
  <si>
    <t>174.</t>
  </si>
  <si>
    <t>V.Nazora 50 Prelog</t>
  </si>
  <si>
    <t>14:55-16:05</t>
  </si>
  <si>
    <t>175.</t>
  </si>
  <si>
    <t>Slaviček</t>
  </si>
  <si>
    <t>P.Krešimira 14 Prelog</t>
  </si>
  <si>
    <t>16:20-17:25</t>
  </si>
  <si>
    <t>176.</t>
  </si>
  <si>
    <t>K.Tomislava 155 Kotoriba</t>
  </si>
  <si>
    <t>14:40-15:30</t>
  </si>
  <si>
    <t>177.</t>
  </si>
  <si>
    <t>K.Tomislava 159 Kotoriba</t>
  </si>
  <si>
    <t>15:35-16:10</t>
  </si>
  <si>
    <t>178.</t>
  </si>
  <si>
    <t>Ferketinec 40</t>
  </si>
  <si>
    <t>14:15-15:00</t>
  </si>
  <si>
    <t>179.</t>
  </si>
  <si>
    <t>Ferketinec 38</t>
  </si>
  <si>
    <t>15:05-15:30</t>
  </si>
  <si>
    <t>180.</t>
  </si>
  <si>
    <t>"Hladnjača " Čakovec</t>
  </si>
  <si>
    <t>Carinski Odvojak</t>
  </si>
  <si>
    <t>11:25-12:05</t>
  </si>
  <si>
    <t>181.</t>
  </si>
  <si>
    <t>Zebanec Selo 17</t>
  </si>
  <si>
    <t>15:20-16:10</t>
  </si>
  <si>
    <t>182.</t>
  </si>
  <si>
    <t>V.Nazora 3 Štefanec</t>
  </si>
  <si>
    <t>183.</t>
  </si>
  <si>
    <t>Zebanec Selo  1a</t>
  </si>
  <si>
    <t>14:20-15:20</t>
  </si>
  <si>
    <t>184.</t>
  </si>
  <si>
    <t>Zavrtana 10 Goričan</t>
  </si>
  <si>
    <t>10:50-11:20</t>
  </si>
  <si>
    <t>185.</t>
  </si>
  <si>
    <t>186.</t>
  </si>
  <si>
    <t>A.Starčeviće 43 Pribislavec</t>
  </si>
  <si>
    <t>187.</t>
  </si>
  <si>
    <t>V.Nazora 80</t>
  </si>
  <si>
    <t>11:10-12:15</t>
  </si>
  <si>
    <t>188.</t>
  </si>
  <si>
    <t>S.Mlinarića 16 Prelog</t>
  </si>
  <si>
    <t>15:00-16:05</t>
  </si>
  <si>
    <t>189.</t>
  </si>
  <si>
    <t>V.Nazora 80 Prelog</t>
  </si>
  <si>
    <t>14:10-15:00</t>
  </si>
  <si>
    <t>190.</t>
  </si>
  <si>
    <t>Zebanec Selo 23</t>
  </si>
  <si>
    <t>191.</t>
  </si>
  <si>
    <t>Glavna 91 Novakovec</t>
  </si>
  <si>
    <t>192.</t>
  </si>
  <si>
    <t>Školska 14 Hodošan</t>
  </si>
  <si>
    <t>193.</t>
  </si>
  <si>
    <t>J.Slavenskog 5 Čakovec</t>
  </si>
  <si>
    <t>194.</t>
  </si>
  <si>
    <t>"VAR-VAK"  Varaždin</t>
  </si>
  <si>
    <t>Dravska 23 Goričan</t>
  </si>
  <si>
    <t>11:40-12:40</t>
  </si>
  <si>
    <t>195.</t>
  </si>
  <si>
    <t>Kapelščak 47g</t>
  </si>
  <si>
    <t>196.</t>
  </si>
  <si>
    <t>Učiteljski Fakultet</t>
  </si>
  <si>
    <t>A.Starčeviće 55 Čakovec</t>
  </si>
  <si>
    <t>197.</t>
  </si>
  <si>
    <t>Pal Ivan</t>
  </si>
  <si>
    <t>Stanetinec 4a</t>
  </si>
  <si>
    <t>15:45-17:00</t>
  </si>
  <si>
    <t>8:00 do 14:00</t>
  </si>
  <si>
    <t>8:00 do 15:00</t>
  </si>
  <si>
    <t>09.05.2024.</t>
  </si>
  <si>
    <t>26.06.-27.06.2024.</t>
  </si>
  <si>
    <t>8:00 do 8:00</t>
  </si>
  <si>
    <t>Oštećenje uličnog plinovoda</t>
  </si>
  <si>
    <t>23:50-01:20</t>
  </si>
  <si>
    <t>09:00-09:35</t>
  </si>
  <si>
    <t>08:15-09:20</t>
  </si>
  <si>
    <t>08:00-09:30</t>
  </si>
  <si>
    <t>08:00-09:10</t>
  </si>
  <si>
    <t>08:20-09:25</t>
  </si>
  <si>
    <t>14:20-15:30</t>
  </si>
  <si>
    <t>08:30-09:20</t>
  </si>
  <si>
    <t>08:30-09:00</t>
  </si>
  <si>
    <t>Južna zaobilaznica Čakovec</t>
  </si>
  <si>
    <t>Čakovec</t>
  </si>
  <si>
    <t>06.01.2024.</t>
  </si>
  <si>
    <t>17:30-19:00</t>
  </si>
  <si>
    <t>11.01.2024.</t>
  </si>
  <si>
    <t>K.Vinka ulica</t>
  </si>
  <si>
    <t>17.01.2024.</t>
  </si>
  <si>
    <t>19:00-20:00</t>
  </si>
  <si>
    <t>24.01.2024.</t>
  </si>
  <si>
    <t>26.01.2024.</t>
  </si>
  <si>
    <t>29.01.2024.</t>
  </si>
  <si>
    <t>Konzom</t>
  </si>
  <si>
    <t>J.Broza 88    Mursko Središće</t>
  </si>
  <si>
    <t>30.01.2024.</t>
  </si>
  <si>
    <t>17:27-17:56</t>
  </si>
  <si>
    <t>06.02.2024.</t>
  </si>
  <si>
    <t>07.02.2024.</t>
  </si>
  <si>
    <t>13.02.2024.</t>
  </si>
  <si>
    <t>23.02.2024.</t>
  </si>
  <si>
    <t>29.02.2024.</t>
  </si>
  <si>
    <t>04.03.2024.</t>
  </si>
  <si>
    <t>05.03.2024.</t>
  </si>
  <si>
    <t>07.03.2024.</t>
  </si>
  <si>
    <t>09.03.2024.</t>
  </si>
  <si>
    <t>13.03.2024.</t>
  </si>
  <si>
    <t>20.03.2024.</t>
  </si>
  <si>
    <t>21.03.2024.</t>
  </si>
  <si>
    <t>Šoltić Ivica</t>
  </si>
  <si>
    <t>Preloška 21 Čakovec</t>
  </si>
  <si>
    <t>25.03.2024.</t>
  </si>
  <si>
    <t>11:00-14:40</t>
  </si>
  <si>
    <t>02.04.2024.</t>
  </si>
  <si>
    <t>05.04.2024.</t>
  </si>
  <si>
    <t>06.04.2024.</t>
  </si>
  <si>
    <t>09.04.2024.</t>
  </si>
  <si>
    <t>LTH-Alukast</t>
  </si>
  <si>
    <t>R.Austrije 3 Čakovec</t>
  </si>
  <si>
    <t>Trgovina Krk</t>
  </si>
  <si>
    <t>R.Končara 9 D.Vidovec</t>
  </si>
  <si>
    <t>10.04.2024.</t>
  </si>
  <si>
    <t>Herman Marijan</t>
  </si>
  <si>
    <t>M.Tita 65 D.Mihaljevec</t>
  </si>
  <si>
    <t>11.04.2024.</t>
  </si>
  <si>
    <t>11:28-11:41</t>
  </si>
  <si>
    <t>15.04.2024.</t>
  </si>
  <si>
    <t>18.04.2024.</t>
  </si>
  <si>
    <t>Dom za starije i nemoćne</t>
  </si>
  <si>
    <t>M.Hrvatske Čakovec</t>
  </si>
  <si>
    <t>12:36-13:10</t>
  </si>
  <si>
    <t>19.04.2024.</t>
  </si>
  <si>
    <t>22.04.2024.</t>
  </si>
  <si>
    <t>29.04.2024.</t>
  </si>
  <si>
    <t>30.04.2024.</t>
  </si>
  <si>
    <t>02.05.2024.</t>
  </si>
  <si>
    <t>07.05.2024.</t>
  </si>
  <si>
    <t>Dječji Vrtić</t>
  </si>
  <si>
    <t>I.G.Kovačića 111a Lopatinec</t>
  </si>
  <si>
    <t>15:58-16:52</t>
  </si>
  <si>
    <t>10.05.2024.</t>
  </si>
  <si>
    <t>9:45-10:20</t>
  </si>
  <si>
    <t>13.05.2024.</t>
  </si>
  <si>
    <t>16.05.2024.</t>
  </si>
  <si>
    <t>17.05.2024.</t>
  </si>
  <si>
    <t>20.05.2024.</t>
  </si>
  <si>
    <t>21.05.2024.</t>
  </si>
  <si>
    <t>23.05.2024.</t>
  </si>
  <si>
    <t>24.05.2024.</t>
  </si>
  <si>
    <t>v.Bakarića 2 Totovec</t>
  </si>
  <si>
    <t>25.05.2024.</t>
  </si>
  <si>
    <t>29.05.2024.</t>
  </si>
  <si>
    <t>Pavleković Pavao</t>
  </si>
  <si>
    <t>Buzovečka 55a Čakovec</t>
  </si>
  <si>
    <t>02.06.2024.</t>
  </si>
  <si>
    <t>11:27-12:05</t>
  </si>
  <si>
    <t>05.06.2024.</t>
  </si>
  <si>
    <t>07.06.2024.</t>
  </si>
  <si>
    <t>9:20-10:20</t>
  </si>
  <si>
    <t>08.06.2024.</t>
  </si>
  <si>
    <t>Štrukovec 134</t>
  </si>
  <si>
    <t>12.06.2024.</t>
  </si>
  <si>
    <t>10:51-12:27</t>
  </si>
  <si>
    <t>Vurušić Sandro</t>
  </si>
  <si>
    <t>R.Končara 115 N.S.Rok</t>
  </si>
  <si>
    <t>15:40-16:40</t>
  </si>
  <si>
    <t>13.06.2024.</t>
  </si>
  <si>
    <t>9:50-12:20</t>
  </si>
  <si>
    <t>14.06.2024.</t>
  </si>
  <si>
    <t>17.06.2024.</t>
  </si>
  <si>
    <t>18.06.2024.</t>
  </si>
  <si>
    <t>19.06.2024.</t>
  </si>
  <si>
    <t>Kovač Dejan</t>
  </si>
  <si>
    <t>Travnik 10 Čakovec</t>
  </si>
  <si>
    <t>23.06.2024.</t>
  </si>
  <si>
    <t>11:01-11:18</t>
  </si>
  <si>
    <t>24.06.2024.</t>
  </si>
  <si>
    <t>26.06.2024.</t>
  </si>
  <si>
    <t>27.06.2024.</t>
  </si>
  <si>
    <t>28.06.2024.</t>
  </si>
  <si>
    <t>9:30-10:50</t>
  </si>
  <si>
    <t>02.07.2024.</t>
  </si>
  <si>
    <t>Krznar Nadica</t>
  </si>
  <si>
    <t>05.07.2024.</t>
  </si>
  <si>
    <t>10:15-10:37</t>
  </si>
  <si>
    <t>Varga Vesna</t>
  </si>
  <si>
    <t>M.Zidarić 10 Čakovec</t>
  </si>
  <si>
    <t>15:47-16:42</t>
  </si>
  <si>
    <t>08.07.2024.</t>
  </si>
  <si>
    <t>10.07.2024.</t>
  </si>
  <si>
    <t>13.07.2024.</t>
  </si>
  <si>
    <t>Posavec Dragutin</t>
  </si>
  <si>
    <t>M.Gupca 5a Ivanovec</t>
  </si>
  <si>
    <t>15.07.2024.</t>
  </si>
  <si>
    <t>9:40-10:30</t>
  </si>
  <si>
    <t>16.07.2024.</t>
  </si>
  <si>
    <t>17.07.2024.</t>
  </si>
  <si>
    <t>19.07.2024.</t>
  </si>
  <si>
    <t>22.06.2024.</t>
  </si>
  <si>
    <t>24.07.2024.</t>
  </si>
  <si>
    <t>25.07.2024.</t>
  </si>
  <si>
    <t>9:30-10:40</t>
  </si>
  <si>
    <t>Terzo Vlasta</t>
  </si>
  <si>
    <t>T.Masarika 11 Čakovec</t>
  </si>
  <si>
    <t>26.07.2024.</t>
  </si>
  <si>
    <t>9:15-10:40</t>
  </si>
  <si>
    <t>29.07.2024.</t>
  </si>
  <si>
    <t>Radmanić Dragutin</t>
  </si>
  <si>
    <t>Z.Strmec 30 D.Dubrava</t>
  </si>
  <si>
    <t>30.07.2024.</t>
  </si>
  <si>
    <t>16:52-17:15</t>
  </si>
  <si>
    <t>01.08.2024.</t>
  </si>
  <si>
    <t>02.08.2024.</t>
  </si>
  <si>
    <t>Zasdabreg 145</t>
  </si>
  <si>
    <t>03.08.2024.</t>
  </si>
  <si>
    <t>9:18-10:06</t>
  </si>
  <si>
    <t>06.08.2024.</t>
  </si>
  <si>
    <t>07.08.2024.</t>
  </si>
  <si>
    <t>08.08.2024.</t>
  </si>
  <si>
    <t>09.08.2024.</t>
  </si>
  <si>
    <t>10.08.2024.</t>
  </si>
  <si>
    <t xml:space="preserve">Čakovec </t>
  </si>
  <si>
    <t>S.Kolara 25 Čakovec</t>
  </si>
  <si>
    <t>11.08.2024.</t>
  </si>
  <si>
    <t>Kljajić Vanja</t>
  </si>
  <si>
    <t>I.Meštrovića 13 Prelog</t>
  </si>
  <si>
    <t>9:45-10:15</t>
  </si>
  <si>
    <t>Vidivić Ivan</t>
  </si>
  <si>
    <t>Držimurec 43</t>
  </si>
  <si>
    <t>12.08.2024.</t>
  </si>
  <si>
    <t>15:10-15:50</t>
  </si>
  <si>
    <t>17.08.2024.</t>
  </si>
  <si>
    <t>20.08.2024.</t>
  </si>
  <si>
    <t>Dolenčić Danijel</t>
  </si>
  <si>
    <t>V.Bakarića 15 Totovec</t>
  </si>
  <si>
    <t>23.08.2024.</t>
  </si>
  <si>
    <t>9:50-10:38</t>
  </si>
  <si>
    <t>24.08.2024.</t>
  </si>
  <si>
    <t>26.08.2024.</t>
  </si>
  <si>
    <t>28.08.2024.</t>
  </si>
  <si>
    <t>Angel Filip</t>
  </si>
  <si>
    <t>Ferketinec 4</t>
  </si>
  <si>
    <t>29.08.2024.</t>
  </si>
  <si>
    <t>30.08.2024.</t>
  </si>
  <si>
    <t>Pribislavec</t>
  </si>
  <si>
    <t>V.Nazora 11 Pribislavec</t>
  </si>
  <si>
    <t>04.09.2024.</t>
  </si>
  <si>
    <t>16:00-16:30</t>
  </si>
  <si>
    <t>9:20-12:20</t>
  </si>
  <si>
    <t>Ivačić Tanja</t>
  </si>
  <si>
    <t>Prvomajska 44 Strahoninec</t>
  </si>
  <si>
    <t>05.09.2024.</t>
  </si>
  <si>
    <t>16:43-17:15</t>
  </si>
  <si>
    <t>Naglić Josip</t>
  </si>
  <si>
    <t>D.Cesarića 13 Čakovec</t>
  </si>
  <si>
    <t>08.09.2024.</t>
  </si>
  <si>
    <t>16:35-17:40</t>
  </si>
  <si>
    <t>11.09.2024.</t>
  </si>
  <si>
    <t>Šajnović Ivan</t>
  </si>
  <si>
    <t>Zasadbreg 194</t>
  </si>
  <si>
    <t>13.09.2024.</t>
  </si>
  <si>
    <t>10:32-11:17</t>
  </si>
  <si>
    <t>16.09.2024.</t>
  </si>
  <si>
    <t>17.09.2024.</t>
  </si>
  <si>
    <t>18.09.2024.</t>
  </si>
  <si>
    <t>19.09.2024.</t>
  </si>
  <si>
    <t>20.09.2024.</t>
  </si>
  <si>
    <t>23.09.2024.</t>
  </si>
  <si>
    <t>Košak Antun</t>
  </si>
  <si>
    <t>M.Gupca 71 Prelog</t>
  </si>
  <si>
    <t>24.09.2024.</t>
  </si>
  <si>
    <t>11:00-12:15</t>
  </si>
  <si>
    <t>25.09.2024.</t>
  </si>
  <si>
    <t>26.09.2024.</t>
  </si>
  <si>
    <t>27.09.2024.</t>
  </si>
  <si>
    <t>Lukša Branko</t>
  </si>
  <si>
    <t>Lj.Gaja 9a Dunjkovec</t>
  </si>
  <si>
    <t>29.09.2024.</t>
  </si>
  <si>
    <t>16:00-17:10</t>
  </si>
  <si>
    <t>Novak Damir</t>
  </si>
  <si>
    <t>Žabnik 47</t>
  </si>
  <si>
    <t>28.09.2024.</t>
  </si>
  <si>
    <t>30.09.2024.</t>
  </si>
  <si>
    <t>01.10.2024.</t>
  </si>
  <si>
    <t>03.10.2024.</t>
  </si>
  <si>
    <t>07.10.2024.</t>
  </si>
  <si>
    <t>09.10.2024.</t>
  </si>
  <si>
    <t>11.10.2024.</t>
  </si>
  <si>
    <t>12.10.2024.</t>
  </si>
  <si>
    <t>15.10.2024.</t>
  </si>
  <si>
    <t>8:30-10:40</t>
  </si>
  <si>
    <t>16.10.2024.</t>
  </si>
  <si>
    <t>9:50-11:00</t>
  </si>
  <si>
    <t>17.10.2024.</t>
  </si>
  <si>
    <t>9:10-10:40</t>
  </si>
  <si>
    <t>18.10.2024.</t>
  </si>
  <si>
    <t>21.10.2024.</t>
  </si>
  <si>
    <t>22.10.2024.</t>
  </si>
  <si>
    <t>24.10.2024.</t>
  </si>
  <si>
    <t>26.10.2024.</t>
  </si>
  <si>
    <t>30.10.2024.</t>
  </si>
  <si>
    <t>31.10.2024.</t>
  </si>
  <si>
    <t>05.11.2024.</t>
  </si>
  <si>
    <t>06.11.2024.</t>
  </si>
  <si>
    <t>07.11.2024.</t>
  </si>
  <si>
    <t>09.11.2024.</t>
  </si>
  <si>
    <t>12.11.2024.</t>
  </si>
  <si>
    <t>13.11.2024.</t>
  </si>
  <si>
    <t>14.11.2024.</t>
  </si>
  <si>
    <t>Polgar Ines</t>
  </si>
  <si>
    <t>T.Masarika 15 Čakovec</t>
  </si>
  <si>
    <t>15.11.2024.</t>
  </si>
  <si>
    <t>17:05-17:45</t>
  </si>
  <si>
    <t>Beuk Nikolina</t>
  </si>
  <si>
    <t>Štrosmajerova 7a Čakovec</t>
  </si>
  <si>
    <t>16.11.2024.</t>
  </si>
  <si>
    <t>20:45-21:15</t>
  </si>
  <si>
    <t>Majnić</t>
  </si>
  <si>
    <t>Radnička 1b S.Ves</t>
  </si>
  <si>
    <t>19.11.2024.</t>
  </si>
  <si>
    <t>18:55-19:10</t>
  </si>
  <si>
    <t>21.11.2024.</t>
  </si>
  <si>
    <t>D.Domjanića 4 Čakovec</t>
  </si>
  <si>
    <t>18:05-18:14</t>
  </si>
  <si>
    <t>22.11.2024.</t>
  </si>
  <si>
    <t>25.11.2024.</t>
  </si>
  <si>
    <t>26.11.2024.</t>
  </si>
  <si>
    <t>28.11.2024.</t>
  </si>
  <si>
    <t>02.12.2024.</t>
  </si>
  <si>
    <t>03.12.2024.</t>
  </si>
  <si>
    <t>Donja 12 Cirkovljan</t>
  </si>
  <si>
    <t>05.12.2024.</t>
  </si>
  <si>
    <t>10:25-11:05</t>
  </si>
  <si>
    <t>Sv.Marija</t>
  </si>
  <si>
    <t>16:15-17:15</t>
  </si>
  <si>
    <t>06.12.2024.</t>
  </si>
  <si>
    <t>09.12.2024.</t>
  </si>
  <si>
    <t>10.12.2024.</t>
  </si>
  <si>
    <t>16.12.2024.</t>
  </si>
  <si>
    <t>17.12.2024.</t>
  </si>
  <si>
    <t>18.12.2024.</t>
  </si>
  <si>
    <t>19.12.2024.</t>
  </si>
  <si>
    <t>23.12.2024.</t>
  </si>
  <si>
    <t>Purić Đuro</t>
  </si>
  <si>
    <t>Vrtna 35 Goričan</t>
  </si>
  <si>
    <t>14:31-16:03</t>
  </si>
  <si>
    <t>30.12.2024.</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</si>
  <si>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</si>
  <si>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</si>
  <si>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</si>
  <si>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</si>
  <si>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</si>
  <si>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</si>
  <si>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</si>
  <si>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</si>
  <si>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</si>
  <si>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</si>
  <si>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</si>
  <si>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</si>
  <si>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</si>
  <si>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</si>
  <si>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</si>
  <si>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</si>
  <si>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</si>
  <si>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</si>
  <si>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</si>
  <si>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</si>
  <si>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</si>
  <si>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</si>
  <si>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</si>
  <si>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</si>
  <si>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</si>
  <si>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</si>
  <si>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</si>
  <si>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</si>
  <si>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</si>
  <si>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</si>
  <si>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</si>
  <si>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</si>
  <si>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</si>
  <si>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</si>
  <si>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</si>
  <si>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</si>
  <si>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</si>
  <si>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</si>
  <si>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</si>
  <si>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</si>
  <si>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14:50:15:20</t>
  </si>
  <si>
    <t>12:00:13:15</t>
  </si>
  <si>
    <t>09:00-09:40</t>
  </si>
  <si>
    <t>09:10-09:35</t>
  </si>
  <si>
    <t>08:20-09:00</t>
  </si>
  <si>
    <t>09:30-10:30</t>
  </si>
  <si>
    <t>Perša Krušić Izabela</t>
  </si>
  <si>
    <t>Hižman Nedeljko</t>
  </si>
  <si>
    <t>14:36-17:04</t>
  </si>
  <si>
    <t>16:35-17:10</t>
  </si>
  <si>
    <r>
      <rPr>
        <b/>
        <sz val="10"/>
        <rFont val="Arial"/>
        <family val="2"/>
        <charset val="238"/>
      </rPr>
      <t>PRIJEDLOG MJERA ZA POBOLJŠANJE: U svrhu detekcije plinovoda koji prolaze kroz polja i obradive površine koje nije moguće detektirati vozilom niti pješke dok se poljoprivredne kulture ne skinu s predmetnih površina, planira se naba specijaliziranog drona za detekciju tih dionica plinovoda.</t>
    </r>
    <r>
      <rPr>
        <sz val="10"/>
        <rFont val="Arial"/>
        <family val="2"/>
        <charset val="238"/>
      </rPr>
      <t xml:space="preserve">
</t>
    </r>
  </si>
  <si>
    <r>
      <rPr>
        <b/>
        <sz val="10"/>
        <rFont val="Arial"/>
        <family val="2"/>
        <charset val="238"/>
      </rPr>
      <t>SAMOSTALNO PROVEDENE MJERE: Osim ugovorene neovisne ovlaštene osobe, najmanje 2 x godišnje dodatno i samostalno kontroliramo i mjerimo koncentraciju odoransa na krajnim točkama (uz pomoć posebno nabavljenih uređaja za mjerenje) te o tome dodatno vodimo evidenciju odnosno software-ski kreirane ispitne izvještaje. Implementiran sustav za dojavu 15% minimalne količine odoransa u spremniku u obliku SMS poruke na mobitel.</t>
    </r>
    <r>
      <rPr>
        <sz val="10"/>
        <rFont val="Arial"/>
        <family val="2"/>
        <charset val="238"/>
      </rPr>
      <t xml:space="preserve">
</t>
    </r>
  </si>
  <si>
    <t>16-08.; 22.08.</t>
  </si>
  <si>
    <t>23.10.; 28.10.</t>
  </si>
  <si>
    <t>Podaci za 2024. godinu</t>
  </si>
  <si>
    <r>
      <rPr>
        <b/>
        <sz val="10"/>
        <rFont val="Arial"/>
        <family val="2"/>
        <charset val="238"/>
      </rPr>
      <t>SUSTAV ZA PRAĆENJE: Informatički sustav praćenja realiziranih radova na plinskom distribucijskom sustavu  na temelju unešenih podataka iz  Dnevnika rada o obavljenim radovima  na plinskom distribucijskom sustavu + Zabilježba svih poziva I realiziranih potrebnih radnji u Knjizi dežurstva koja se nalazi u Dispečingu Međimurje-Plin d.o.o. Čakovec</t>
    </r>
    <r>
      <rPr>
        <sz val="10"/>
        <rFont val="Arial"/>
        <family val="2"/>
        <charset val="238"/>
      </rPr>
      <t xml:space="preserve">
</t>
    </r>
  </si>
  <si>
    <r>
      <rPr>
        <b/>
        <sz val="10"/>
        <rFont val="Arial"/>
        <family val="2"/>
        <charset val="238"/>
      </rPr>
      <t xml:space="preserve">SAMOSTALNO PROVEDENE MJERE: U svrhu unapređenja rada hitne interventne ekipe (osobito zbog evidentno povećanog broja intervencija), izvršeno je slijedeće:                                                                                                                                                                                   </t>
    </r>
    <r>
      <rPr>
        <sz val="10"/>
        <rFont val="Arial"/>
        <family val="2"/>
        <charset val="238"/>
      </rPr>
      <t xml:space="preserve">
</t>
    </r>
    <r>
      <rPr>
        <b/>
        <sz val="10"/>
        <rFont val="Arial"/>
        <family val="2"/>
      </rPr>
      <t xml:space="preserve">- Nabava dodatnih sredstava za rad: pojačano opremanje vozila za hitne intervencije s opremom, alatima, rezervnim i potrošnim dijelovima i materijalom
- Nabava dodatnih zamjenskih plinomjera za potrebe interventne zamjene u slučaju kvara plinomjera kod potrošača
- Nabava adekvatnog prijenosnog računala s ucrtanim ORTO-PHOTO situacijama svih plinovoda i pripadajućih objekata cjelokupnog plinskog distribucijskog sustava za potrebe Hitne    interventne ekipe                                                           </t>
    </r>
  </si>
  <si>
    <t>MEĐIMURJE - PLIN d.o.o. ČAKOVEC</t>
  </si>
  <si>
    <t>NENAD HRANILOVIĆ,mag.oec.</t>
  </si>
  <si>
    <t>DUŠAN OBADIĆ, dipl. ing.</t>
  </si>
  <si>
    <t>098/983-0373</t>
  </si>
  <si>
    <t>obadic@medjimurje-plin.hr</t>
  </si>
  <si>
    <t>U Čakovcu, dana 20.01.2025.</t>
  </si>
  <si>
    <r>
      <rPr>
        <b/>
        <sz val="10"/>
        <rFont val="Arial"/>
        <family val="2"/>
        <charset val="238"/>
      </rPr>
      <t>SUSTAV ZA PRAĆENJE: Informacijski sustav praćenja izdavanja Uvjeta priključenja i Energetskih suglasnosti po zahtjevu investitora priključka odnosno podnositelja zahtjeva. Informacijski sustav praćenja sklopljenih Ugovora o priključenju.  Sustav praćenja provodi se u procesu od podnošenja zahtjeva za priključenje kroz sve aktivnosti u sklopu priključenja na plinski distribucijski sustav.                                                                                                                                                                                                                                             Informacijski sustav praćenja stavljanja priključaka u funkciju na zahtjev investitora priključka odnosno ovlaštenog izvođača priključka.</t>
    </r>
    <r>
      <rPr>
        <sz val="10"/>
        <rFont val="Arial"/>
        <family val="2"/>
        <charset val="238"/>
      </rPr>
      <t xml:space="preserve">
</t>
    </r>
    <r>
      <rPr>
        <b/>
        <sz val="10"/>
        <rFont val="Arial"/>
        <family val="2"/>
        <charset val="238"/>
      </rPr>
      <t>Informacijski sustav praćenja evidencije o najavljenim pregledima plinskih instalacija kao dolazaka ovlaštenih osoba ODS-a sa realizacijim izvršenih radova.</t>
    </r>
  </si>
  <si>
    <t>Nenad Hranilović, mag.oec., v.r.</t>
  </si>
  <si>
    <r>
      <rPr>
        <b/>
        <sz val="10"/>
        <rFont val="Arial"/>
        <family val="2"/>
        <charset val="238"/>
      </rPr>
      <t>SAMOSTALNO PROVEDENE MJERE:  nabavljeno specijalizirano vozilo za detekciju propusnosti kao i novi ručni detektor, oba s ugrađenim gps sustavom i specijaliziranim programom za pohranu podataka te generiranje izvještaja o propusnosti i trasi detekcije za dodatnu kontrolu.</t>
    </r>
    <r>
      <rPr>
        <sz val="10"/>
        <rFont val="Arial"/>
        <family val="2"/>
        <charset val="238"/>
      </rPr>
      <t xml:space="preserve">
</t>
    </r>
  </si>
  <si>
    <t>X</t>
  </si>
  <si>
    <t xml:space="preserve">SUSTAV ZA PRAĆENJE:  
Operator distribucijskog sustava preuzima objavljene podatke o utvrđenoj kvaliteti plina s mrežne stranice operatora transportnog sustava, za svaki ulaz u distribucijski sustav, koji su ujedno i izlazi iz transportnog sustava, u skladu s odredbama Mrežnih pravila transportnog sustava. Nakon isteka svakog polumjesečnog razdoblja objavljuje na svojoj mrežnoj stranici privremene podatke o količinski ponderiranoj srednjoj gornjoj ogrjevnoj vrijednosti za polumjesečno razdoblje, za svaki ulaz u distribucijski sustav, i to najkasnije trećeg radnog dana nakon objave tih podataka na mrežnoj stranici operatora transportnog sustava.      
Nakon isteka svakog mjesečnog razdoblja za to i sva prethodna mjesečna razdoblja objavljuje na svojoj mrežnoj stranici pregled parametara kvalitete plina i pregled konačnih podataka o gornjoj ogrjevnoj vrijednosti, i to najkasnije trećeg radnog dana nakon objave tih podataka na mrežnoj stranici operatora transportnog sustava. Pregled parametara kvalitete plina mora najmanje sadržavati propisane parametre standardne kvalitete plina te utvrđene parametre kvalitete plina za sve ulaze u distribucijski sustav, pri čemu utvrđeni parametri kvalitete plina moraju biti iskazani u istim mjernim jedinicama kao i propisani parametri standardne kvalitete plina.                                                                                    </t>
  </si>
  <si>
    <t>2. Prikupljeni podaci o prosječnoj gornjoj ogrjevnoj vrijednosti distribuiranog plina</t>
  </si>
  <si>
    <t>Za 2024. godinu dostava podataka o ostvarenim pokazeteljima nije obvezna, no ako ODS istima raspolaže, može popuniti odgovarajuće tablice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</si>
</sst>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m/yyyy/;@"/>
    <numFmt numFmtId="166" formatCode="0.0"/>
    <numFmt numFmtId="167" formatCode="dd/mm/yyyy"/>
    <numFmt numFmtId="168" formatCode="[m]"/>
  </numFmts>
  <fonts count="62"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0"/>
      <name val="Arial"/>
      <family val="2"/>
      <charset val="238"/>
    </font>
    <font>
      <b/>
      <sz val="12"/>
      <name val="Arial"/>
      <family val="2"/>
      <charset val="238"/>
    </font>
    <font>
      <b/>
      <i/>
      <sz val="12"/>
      <name val="Arial"/>
      <family val="2"/>
      <charset val="238"/>
    </font>
    <font>
      <sz val="12"/>
      <name val="Arial"/>
      <family val="2"/>
      <charset val="238"/>
    </font>
    <font>
      <i/>
      <u/>
      <sz val="9"/>
      <name val="Arial"/>
      <family val="2"/>
      <charset val="238"/>
    </font>
    <font>
      <i/>
      <sz val="8"/>
      <name val="Arial"/>
      <family val="2"/>
      <charset val="238"/>
    </font>
    <font>
      <i/>
      <sz val="9"/>
      <name val="Arial"/>
      <family val="2"/>
      <charset val="238"/>
    </font>
    <font>
      <sz val="8"/>
      <name val="Arial"/>
      <family val="2"/>
      <charset val="238"/>
    </font>
    <font>
      <sz val="9"/>
      <name val="Arial"/>
      <family val="2"/>
      <charset val="238"/>
    </font>
    <font>
      <b/>
      <i/>
      <sz val="11"/>
      <name val="Arial"/>
      <family val="2"/>
      <charset val="238"/>
    </font>
    <font>
      <b/>
      <i/>
      <sz val="10"/>
      <name val="Arial"/>
      <family val="2"/>
      <charset val="238"/>
    </font>
    <font>
      <b/>
      <sz val="10"/>
      <name val="Arial"/>
      <family val="2"/>
      <charset val="238"/>
    </font>
    <font>
      <b/>
      <i/>
      <sz val="12"/>
      <color theme="1"/>
      <name val="Arial"/>
      <family val="2"/>
      <charset val="238"/>
    </font>
    <font>
      <b/>
      <i/>
      <sz val="12"/>
      <color indexed="8"/>
      <name val="Arial"/>
      <family val="2"/>
      <charset val="238"/>
    </font>
    <font>
      <b/>
      <sz val="9"/>
      <name val="Arial"/>
      <family val="2"/>
      <charset val="238"/>
    </font>
    <font>
      <sz val="10"/>
      <color indexed="8"/>
      <name val="Arial"/>
      <family val="2"/>
      <charset val="238"/>
    </font>
    <font>
      <vertAlign val="superscript"/>
      <sz val="8"/>
      <name val="Arial"/>
      <family val="2"/>
      <charset val="238"/>
    </font>
    <font>
      <i/>
      <sz val="11"/>
      <name val="Arial"/>
      <family val="2"/>
      <charset val="238"/>
    </font>
    <font>
      <i/>
      <sz val="10"/>
      <name val="Arial"/>
      <family val="2"/>
      <charset val="238"/>
    </font>
    <font>
      <i/>
      <sz val="9"/>
      <color rgb="FF0000FF"/>
      <name val="Arial"/>
      <family val="2"/>
      <charset val="238"/>
    </font>
    <font>
      <i/>
      <sz val="12"/>
      <color theme="1"/>
      <name val="Arial"/>
      <family val="2"/>
      <charset val="238"/>
    </font>
    <font>
      <sz val="9"/>
      <name val="Times New Roman"/>
      <family val="1"/>
      <charset val="238"/>
    </font>
    <font>
      <b/>
      <sz val="9"/>
      <name val="Times New Roman"/>
      <family val="1"/>
      <charset val="238"/>
    </font>
    <font>
      <sz val="10"/>
      <name val="Calibri"/>
      <family val="2"/>
      <charset val="238"/>
      <scheme val="minor"/>
    </font>
    <font>
      <i/>
      <sz val="9"/>
      <name val="Times New Roman"/>
      <family val="1"/>
      <charset val="238"/>
    </font>
    <font>
      <sz val="10"/>
      <color theme="1"/>
      <name val="Times New Roman"/>
      <family val="1"/>
      <charset val="238"/>
    </font>
    <font>
      <i/>
      <sz val="9"/>
      <color rgb="FF0000FF"/>
      <name val="Times New Roman"/>
      <family val="1"/>
      <charset val="238"/>
    </font>
    <font>
      <b/>
      <sz val="10"/>
      <color rgb="FFFF0000"/>
      <name val="Calibri"/>
      <family val="2"/>
      <charset val="238"/>
      <scheme val="minor"/>
    </font>
    <font>
      <sz val="10"/>
      <name val="Times New Roman"/>
      <family val="1"/>
      <charset val="238"/>
    </font>
    <font>
      <b/>
      <sz val="10"/>
      <color theme="1"/>
      <name val="Times New Roman"/>
      <family val="1"/>
      <charset val="238"/>
    </font>
    <font>
      <i/>
      <sz val="10"/>
      <color theme="1"/>
      <name val="Times New Roman"/>
      <family val="1"/>
      <charset val="238"/>
    </font>
    <font>
      <b/>
      <sz val="10"/>
      <name val="Times New Roman"/>
      <family val="1"/>
      <charset val="238"/>
    </font>
    <font>
      <i/>
      <sz val="10"/>
      <color theme="1"/>
      <name val="Arial"/>
      <family val="2"/>
      <charset val="238"/>
    </font>
    <font>
      <b/>
      <sz val="12"/>
      <color indexed="8"/>
      <name val="Arial"/>
      <family val="2"/>
      <charset val="238"/>
    </font>
    <font>
      <sz val="10"/>
      <color theme="1"/>
      <name val="Arial"/>
      <family val="2"/>
      <charset val="238"/>
    </font>
    <font>
      <b/>
      <i/>
      <sz val="10"/>
      <color theme="1"/>
      <name val="Arial"/>
      <family val="2"/>
      <charset val="238"/>
    </font>
    <font>
      <b/>
      <i/>
      <sz val="10"/>
      <color indexed="8"/>
      <name val="Arial"/>
      <family val="2"/>
      <charset val="238"/>
    </font>
    <font>
      <b/>
      <sz val="12"/>
      <color theme="1"/>
      <name val="Arial"/>
      <family val="2"/>
      <charset val="238"/>
    </font>
    <font>
      <i/>
      <sz val="9"/>
      <color theme="1"/>
      <name val="Times New Roman"/>
      <family val="1"/>
      <charset val="238"/>
    </font>
    <font>
      <b/>
      <sz val="12"/>
      <color theme="1"/>
      <name val="Calibri"/>
      <family val="2"/>
      <charset val="238"/>
    </font>
    <font>
      <sz val="9"/>
      <color theme="1"/>
      <name val="Times New Roman"/>
      <family val="1"/>
      <charset val="238"/>
    </font>
    <font>
      <b/>
      <i/>
      <sz val="9"/>
      <name val="Arial"/>
      <family val="2"/>
      <charset val="238"/>
    </font>
    <font>
      <sz val="11"/>
      <color rgb="FFFF0000"/>
      <name val="Calibri"/>
      <family val="2"/>
      <charset val="238"/>
      <scheme val="minor"/>
    </font>
    <font>
      <sz val="10"/>
      <color rgb="FFFF0000"/>
      <name val="Calibri"/>
      <family val="2"/>
      <charset val="238"/>
      <scheme val="minor"/>
    </font>
    <font>
      <b/>
      <i/>
      <u/>
      <sz val="10"/>
      <color theme="1"/>
      <name val="Arial"/>
      <family val="2"/>
      <charset val="238"/>
    </font>
    <font>
      <b/>
      <i/>
      <sz val="10"/>
      <color theme="1"/>
      <name val="Arial"/>
      <family val="2"/>
    </font>
    <font>
      <b/>
      <i/>
      <sz val="11"/>
      <color rgb="FFFF0000"/>
      <name val="Arial"/>
      <family val="2"/>
      <charset val="238"/>
    </font>
    <font>
      <i/>
      <sz val="11"/>
      <color rgb="FFFF0000"/>
      <name val="Arial"/>
      <family val="2"/>
      <charset val="238"/>
    </font>
    <font>
      <b/>
      <i/>
      <sz val="12"/>
      <color rgb="FFFF0000"/>
      <name val="Arial"/>
      <family val="2"/>
    </font>
    <font>
      <sz val="10"/>
      <color rgb="FFFF0000"/>
      <name val="Times New Roman"/>
      <family val="1"/>
    </font>
    <font>
      <b/>
      <i/>
      <sz val="10"/>
      <color rgb="FFFF0000"/>
      <name val="Times New Roman"/>
      <family val="1"/>
    </font>
    <font>
      <i/>
      <sz val="9"/>
      <color theme="1"/>
      <name val="Arial"/>
      <family val="2"/>
    </font>
    <font>
      <b/>
      <i/>
      <u/>
      <sz val="11"/>
      <color rgb="FFFF0000"/>
      <name val="Arial"/>
      <family val="2"/>
      <charset val="238"/>
    </font>
    <font>
      <i/>
      <u/>
      <sz val="11"/>
      <color rgb="FFFF0000"/>
      <name val="Arial"/>
      <family val="2"/>
      <charset val="238"/>
    </font>
    <font>
      <b/>
      <i/>
      <sz val="18"/>
      <color rgb="FFFF0000"/>
      <name val="Arial"/>
      <family val="2"/>
    </font>
    <font>
      <b/>
      <sz val="10"/>
      <name val="Arial"/>
      <family val="2"/>
    </font>
    <font>
      <sz val="8"/>
      <name val="Calibri"/>
      <family val="2"/>
      <charset val="238"/>
      <scheme val="minor"/>
    </font>
    <font>
      <b/>
      <i/>
      <sz val="1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s>
  <borders count="4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4" fillId="0" borderId="0"/>
  </cellStyleXfs>
  <cellXfs count="233">
    <xf numFmtId="0" fontId="0" fillId="0" borderId="0" xfId="0"/>
    <xf numFmtId="0" fontId="5" fillId="0" borderId="2" xfId="4" applyFont="1" applyBorder="1" applyAlignment="1">
      <alignment vertical="center"/>
    </xf>
    <xf numFmtId="0" fontId="5" fillId="0" borderId="0" xfId="4" applyFont="1" applyAlignment="1">
      <alignment vertical="center"/>
    </xf>
    <xf numFmtId="0" fontId="5" fillId="6" borderId="5" xfId="4" applyFont="1" applyFill="1" applyBorder="1" applyAlignment="1">
      <alignment vertical="center"/>
    </xf>
    <xf numFmtId="0" fontId="8" fillId="6" borderId="0" xfId="0" applyFont="1" applyFill="1" applyAlignment="1">
      <alignment vertical="center" wrapText="1"/>
    </xf>
    <xf numFmtId="0" fontId="8" fillId="6" borderId="6" xfId="0" applyFont="1" applyFill="1" applyBorder="1" applyAlignment="1">
      <alignment vertical="center" wrapText="1"/>
    </xf>
    <xf numFmtId="0" fontId="6" fillId="6" borderId="0" xfId="0" applyFont="1" applyFill="1" applyAlignment="1">
      <alignment vertical="center" wrapText="1"/>
    </xf>
    <xf numFmtId="0" fontId="6" fillId="6" borderId="6" xfId="0" applyFont="1" applyFill="1" applyBorder="1" applyAlignment="1">
      <alignment vertical="center" wrapText="1"/>
    </xf>
    <xf numFmtId="0" fontId="4" fillId="6" borderId="5" xfId="0" applyFont="1" applyFill="1" applyBorder="1" applyAlignment="1">
      <alignment vertical="center"/>
    </xf>
    <xf numFmtId="0" fontId="4" fillId="6" borderId="0" xfId="4" applyFill="1" applyAlignment="1">
      <alignment vertical="center" wrapText="1"/>
    </xf>
    <xf numFmtId="0" fontId="4" fillId="6" borderId="6" xfId="0" applyFont="1" applyFill="1" applyBorder="1" applyAlignment="1">
      <alignment vertical="center"/>
    </xf>
    <xf numFmtId="0" fontId="4" fillId="6" borderId="0" xfId="0" applyFont="1" applyFill="1" applyAlignment="1" applyProtection="1">
      <alignment horizontal="center" vertical="center" wrapText="1"/>
      <protection locked="0"/>
    </xf>
    <xf numFmtId="0" fontId="4" fillId="0" borderId="0" xfId="4" applyAlignment="1">
      <alignment vertical="center"/>
    </xf>
    <xf numFmtId="0" fontId="4" fillId="5" borderId="5" xfId="4" applyFill="1" applyBorder="1" applyAlignment="1">
      <alignment vertical="center"/>
    </xf>
    <xf numFmtId="0" fontId="4" fillId="5" borderId="0" xfId="4" applyFill="1" applyAlignment="1">
      <alignment vertical="center"/>
    </xf>
    <xf numFmtId="0" fontId="15" fillId="5" borderId="0" xfId="4" applyFont="1" applyFill="1" applyAlignment="1">
      <alignment horizontal="center" vertical="center"/>
    </xf>
    <xf numFmtId="0" fontId="4" fillId="5" borderId="6" xfId="4" applyFill="1" applyBorder="1" applyAlignment="1">
      <alignment vertical="center"/>
    </xf>
    <xf numFmtId="0" fontId="4" fillId="5" borderId="5" xfId="4" applyFill="1" applyBorder="1" applyAlignment="1">
      <alignment horizontal="center" vertical="center"/>
    </xf>
    <xf numFmtId="0" fontId="4" fillId="5" borderId="6" xfId="4" applyFill="1" applyBorder="1" applyAlignment="1">
      <alignment horizontal="center" vertical="center"/>
    </xf>
    <xf numFmtId="0" fontId="4" fillId="0" borderId="0" xfId="4" applyAlignment="1">
      <alignment horizontal="center" vertical="center"/>
    </xf>
    <xf numFmtId="0" fontId="4" fillId="5" borderId="0" xfId="4" applyFill="1"/>
    <xf numFmtId="0" fontId="4" fillId="5" borderId="16" xfId="4" applyFill="1" applyBorder="1" applyAlignment="1">
      <alignment horizontal="left" vertical="center"/>
    </xf>
    <xf numFmtId="0" fontId="4" fillId="5" borderId="16" xfId="4" applyFill="1" applyBorder="1" applyAlignment="1">
      <alignment vertical="center"/>
    </xf>
    <xf numFmtId="0" fontId="4" fillId="0" borderId="5" xfId="4" applyBorder="1" applyAlignment="1">
      <alignment vertical="center"/>
    </xf>
    <xf numFmtId="0" fontId="4" fillId="5" borderId="17" xfId="4" applyFill="1" applyBorder="1" applyAlignment="1">
      <alignment vertical="center"/>
    </xf>
    <xf numFmtId="0" fontId="4" fillId="5" borderId="18" xfId="4" applyFill="1" applyBorder="1" applyAlignment="1">
      <alignment vertical="center"/>
    </xf>
    <xf numFmtId="0" fontId="4" fillId="5" borderId="19" xfId="4" applyFill="1" applyBorder="1" applyAlignment="1">
      <alignment vertical="center"/>
    </xf>
    <xf numFmtId="0" fontId="0" fillId="0" borderId="0" xfId="0" applyAlignment="1">
      <alignment vertical="center"/>
    </xf>
    <xf numFmtId="0" fontId="0" fillId="6" borderId="0" xfId="0" applyFill="1"/>
    <xf numFmtId="0" fontId="14" fillId="6" borderId="0" xfId="4" applyFont="1" applyFill="1" applyAlignment="1">
      <alignment horizontal="left" vertical="top" wrapText="1"/>
    </xf>
    <xf numFmtId="0" fontId="19" fillId="0" borderId="0" xfId="4" applyFont="1" applyAlignment="1">
      <alignment vertical="center"/>
    </xf>
    <xf numFmtId="0" fontId="21" fillId="6" borderId="0" xfId="4" applyFont="1" applyFill="1" applyAlignment="1">
      <alignment horizontal="right"/>
    </xf>
    <xf numFmtId="0" fontId="22" fillId="6" borderId="0" xfId="4" applyFont="1" applyFill="1" applyAlignment="1">
      <alignment horizontal="right" vertical="center" indent="3"/>
    </xf>
    <xf numFmtId="2" fontId="12" fillId="7" borderId="12" xfId="4" applyNumberFormat="1" applyFont="1" applyFill="1" applyBorder="1" applyAlignment="1">
      <alignment horizontal="center" vertical="center" wrapText="1"/>
    </xf>
    <xf numFmtId="164" fontId="12" fillId="6" borderId="13" xfId="4" applyNumberFormat="1" applyFont="1" applyFill="1" applyBorder="1" applyAlignment="1">
      <alignment horizontal="center" vertical="center" wrapText="1"/>
    </xf>
    <xf numFmtId="0" fontId="22" fillId="6" borderId="0" xfId="4" applyFont="1" applyFill="1" applyAlignment="1">
      <alignment horizontal="left" wrapText="1"/>
    </xf>
    <xf numFmtId="0" fontId="21" fillId="6" borderId="0" xfId="4" applyFont="1" applyFill="1" applyAlignment="1">
      <alignment horizontal="left"/>
    </xf>
    <xf numFmtId="2" fontId="18" fillId="6" borderId="20" xfId="4" applyNumberFormat="1" applyFont="1" applyFill="1" applyBorder="1" applyAlignment="1">
      <alignment horizontal="center" vertical="center" wrapText="1"/>
    </xf>
    <xf numFmtId="164" fontId="18" fillId="6" borderId="21" xfId="4" applyNumberFormat="1" applyFont="1" applyFill="1" applyBorder="1" applyAlignment="1">
      <alignment horizontal="center" vertical="center" wrapText="1"/>
    </xf>
    <xf numFmtId="0" fontId="17" fillId="6" borderId="0" xfId="4" applyFont="1" applyFill="1" applyAlignment="1">
      <alignment horizontal="left" vertical="center" wrapText="1"/>
    </xf>
    <xf numFmtId="0" fontId="16" fillId="6" borderId="0" xfId="4" applyFont="1" applyFill="1" applyAlignment="1">
      <alignment horizontal="center" vertical="center" wrapText="1"/>
    </xf>
    <xf numFmtId="0" fontId="17" fillId="6" borderId="0" xfId="4" applyFont="1" applyFill="1" applyAlignment="1">
      <alignment horizontal="center" vertical="center" wrapText="1"/>
    </xf>
    <xf numFmtId="0" fontId="24" fillId="6" borderId="0" xfId="4" applyFont="1" applyFill="1" applyAlignment="1">
      <alignment vertical="center" wrapText="1"/>
    </xf>
    <xf numFmtId="0" fontId="26" fillId="10" borderId="24" xfId="0" applyFont="1" applyFill="1" applyBorder="1" applyAlignment="1">
      <alignment horizontal="center" vertical="center" wrapText="1"/>
    </xf>
    <xf numFmtId="0" fontId="26" fillId="10" borderId="24" xfId="2" applyFont="1" applyFill="1" applyBorder="1" applyAlignment="1">
      <alignment horizontal="center" vertical="center" wrapText="1"/>
    </xf>
    <xf numFmtId="0" fontId="26" fillId="10" borderId="24" xfId="3" applyFont="1" applyFill="1" applyBorder="1" applyAlignment="1">
      <alignment horizontal="center" vertical="center" wrapText="1"/>
    </xf>
    <xf numFmtId="0" fontId="26" fillId="10" borderId="24" xfId="1" applyFont="1" applyFill="1" applyBorder="1" applyAlignment="1">
      <alignment horizontal="center" vertical="center" wrapText="1"/>
    </xf>
    <xf numFmtId="0" fontId="26" fillId="10" borderId="25" xfId="3" applyFont="1" applyFill="1" applyBorder="1" applyAlignment="1">
      <alignment horizontal="center" vertical="center" wrapText="1"/>
    </xf>
    <xf numFmtId="0" fontId="27" fillId="11" borderId="0" xfId="0" applyFont="1" applyFill="1"/>
    <xf numFmtId="0" fontId="28" fillId="11" borderId="0" xfId="0" applyFont="1" applyFill="1" applyAlignment="1">
      <alignment horizontal="left" vertical="center" indent="1"/>
    </xf>
    <xf numFmtId="0" fontId="30" fillId="11" borderId="0" xfId="0" applyFont="1" applyFill="1" applyAlignment="1">
      <alignment horizontal="center" vertical="center" wrapText="1"/>
    </xf>
    <xf numFmtId="0" fontId="25" fillId="11" borderId="0" xfId="0" applyFont="1" applyFill="1" applyAlignment="1">
      <alignment horizontal="center" vertical="center" wrapText="1"/>
    </xf>
    <xf numFmtId="0" fontId="25" fillId="11" borderId="0" xfId="0" applyFont="1" applyFill="1" applyAlignment="1">
      <alignment horizontal="left" vertical="center" wrapText="1" indent="1"/>
    </xf>
    <xf numFmtId="0" fontId="29" fillId="11" borderId="0" xfId="0" applyFont="1" applyFill="1" applyAlignment="1">
      <alignment horizontal="left" vertical="center" wrapText="1" indent="1"/>
    </xf>
    <xf numFmtId="0" fontId="31" fillId="11" borderId="0" xfId="0" applyFont="1" applyFill="1" applyAlignment="1">
      <alignment vertical="center"/>
    </xf>
    <xf numFmtId="0" fontId="27" fillId="11" borderId="0" xfId="0" applyFont="1" applyFill="1" applyAlignment="1">
      <alignment horizontal="center" vertical="center"/>
    </xf>
    <xf numFmtId="0" fontId="32" fillId="11" borderId="0" xfId="0" applyFont="1" applyFill="1"/>
    <xf numFmtId="0" fontId="25" fillId="12" borderId="26" xfId="0" applyFont="1" applyFill="1" applyBorder="1" applyAlignment="1">
      <alignment horizontal="center" vertical="center"/>
    </xf>
    <xf numFmtId="0" fontId="29" fillId="12" borderId="13" xfId="0" applyFont="1" applyFill="1" applyBorder="1" applyAlignment="1">
      <alignment horizontal="left" vertical="center" wrapText="1" indent="1"/>
    </xf>
    <xf numFmtId="0" fontId="25" fillId="12" borderId="12" xfId="0" applyFont="1" applyFill="1" applyBorder="1" applyAlignment="1">
      <alignment horizontal="center" vertical="center"/>
    </xf>
    <xf numFmtId="0" fontId="28" fillId="12" borderId="11" xfId="0" applyFont="1" applyFill="1" applyBorder="1" applyAlignment="1">
      <alignment horizontal="center" vertical="center" wrapText="1"/>
    </xf>
    <xf numFmtId="0" fontId="25" fillId="12" borderId="11" xfId="0" applyFont="1" applyFill="1" applyBorder="1" applyAlignment="1">
      <alignment horizontal="center" vertical="center" wrapText="1"/>
    </xf>
    <xf numFmtId="0" fontId="25" fillId="12" borderId="11" xfId="0" applyFont="1" applyFill="1" applyBorder="1" applyAlignment="1">
      <alignment horizontal="left" vertical="center" wrapText="1" indent="1"/>
    </xf>
    <xf numFmtId="0" fontId="25" fillId="12" borderId="11" xfId="1" applyFont="1" applyFill="1" applyBorder="1" applyAlignment="1">
      <alignment horizontal="left" vertical="center" wrapText="1" indent="1"/>
    </xf>
    <xf numFmtId="0" fontId="25" fillId="12" borderId="29" xfId="0" applyFont="1" applyFill="1" applyBorder="1" applyAlignment="1">
      <alignment horizontal="center" vertical="center"/>
    </xf>
    <xf numFmtId="0" fontId="25" fillId="12" borderId="30" xfId="0" applyFont="1" applyFill="1" applyBorder="1" applyAlignment="1">
      <alignment horizontal="center" vertical="center" wrapText="1"/>
    </xf>
    <xf numFmtId="0" fontId="25" fillId="12" borderId="30" xfId="0" applyFont="1" applyFill="1" applyBorder="1" applyAlignment="1">
      <alignment horizontal="left" vertical="center" wrapText="1" indent="1"/>
    </xf>
    <xf numFmtId="0" fontId="29" fillId="12" borderId="31" xfId="0" applyFont="1" applyFill="1" applyBorder="1" applyAlignment="1">
      <alignment horizontal="left" vertical="center" wrapText="1" indent="1"/>
    </xf>
    <xf numFmtId="0" fontId="25" fillId="12" borderId="20" xfId="0" applyFont="1" applyFill="1" applyBorder="1" applyAlignment="1">
      <alignment horizontal="center" vertical="center"/>
    </xf>
    <xf numFmtId="0" fontId="28" fillId="12" borderId="28" xfId="0" applyFont="1" applyFill="1" applyBorder="1" applyAlignment="1">
      <alignment horizontal="center" vertical="center" wrapText="1"/>
    </xf>
    <xf numFmtId="0" fontId="25" fillId="12" borderId="28" xfId="0" applyFont="1" applyFill="1" applyBorder="1" applyAlignment="1">
      <alignment horizontal="center" vertical="center" wrapText="1"/>
    </xf>
    <xf numFmtId="0" fontId="25" fillId="12" borderId="28" xfId="0" applyFont="1" applyFill="1" applyBorder="1" applyAlignment="1">
      <alignment horizontal="left" vertical="center" wrapText="1" indent="1"/>
    </xf>
    <xf numFmtId="0" fontId="25" fillId="12" borderId="28" xfId="1" applyFont="1" applyFill="1" applyBorder="1" applyAlignment="1">
      <alignment horizontal="left" vertical="center" wrapText="1" indent="1"/>
    </xf>
    <xf numFmtId="0" fontId="29" fillId="12" borderId="21" xfId="0" applyFont="1" applyFill="1" applyBorder="1" applyAlignment="1">
      <alignment horizontal="left" vertical="center" wrapText="1" indent="1"/>
    </xf>
    <xf numFmtId="0" fontId="16" fillId="6" borderId="0" xfId="4" applyFont="1" applyFill="1" applyAlignment="1">
      <alignment horizontal="left" vertical="center" wrapText="1"/>
    </xf>
    <xf numFmtId="0" fontId="24" fillId="6" borderId="0" xfId="4" applyFont="1" applyFill="1" applyAlignment="1">
      <alignment horizontal="left" vertical="center" wrapText="1"/>
    </xf>
    <xf numFmtId="0" fontId="4" fillId="6" borderId="10" xfId="4" applyFill="1" applyBorder="1" applyAlignment="1">
      <alignment vertical="center" wrapText="1"/>
    </xf>
    <xf numFmtId="2" fontId="38" fillId="8" borderId="11" xfId="4" applyNumberFormat="1" applyFont="1" applyFill="1" applyBorder="1" applyAlignment="1">
      <alignment horizontal="center" vertical="center" wrapText="1"/>
    </xf>
    <xf numFmtId="165" fontId="38" fillId="8" borderId="11" xfId="4" applyNumberFormat="1" applyFont="1" applyFill="1" applyBorder="1" applyAlignment="1">
      <alignment horizontal="center" vertical="center" wrapText="1"/>
    </xf>
    <xf numFmtId="0" fontId="39" fillId="6" borderId="0" xfId="4" applyFont="1" applyFill="1" applyAlignment="1">
      <alignment horizontal="center" vertical="center" wrapText="1"/>
    </xf>
    <xf numFmtId="0" fontId="26" fillId="10" borderId="23" xfId="0" applyFont="1" applyFill="1" applyBorder="1" applyAlignment="1">
      <alignment horizontal="center" vertical="center"/>
    </xf>
    <xf numFmtId="2" fontId="38" fillId="8" borderId="11" xfId="4" applyNumberFormat="1" applyFont="1" applyFill="1" applyBorder="1" applyAlignment="1">
      <alignment horizontal="right" vertical="center" wrapText="1"/>
    </xf>
    <xf numFmtId="0" fontId="35" fillId="11" borderId="11" xfId="0" applyFont="1" applyFill="1" applyBorder="1" applyAlignment="1">
      <alignment horizontal="center" vertical="center" wrapText="1"/>
    </xf>
    <xf numFmtId="0" fontId="43" fillId="6" borderId="11" xfId="4" applyFont="1" applyFill="1" applyBorder="1" applyAlignment="1">
      <alignment horizontal="center" vertical="center" wrapText="1"/>
    </xf>
    <xf numFmtId="2" fontId="37" fillId="8" borderId="11" xfId="4" applyNumberFormat="1" applyFont="1" applyFill="1" applyBorder="1" applyAlignment="1">
      <alignment horizontal="right" vertical="center" wrapText="1"/>
    </xf>
    <xf numFmtId="1" fontId="37" fillId="8" borderId="11" xfId="4" applyNumberFormat="1" applyFont="1" applyFill="1" applyBorder="1" applyAlignment="1">
      <alignment horizontal="right" vertical="center" wrapText="1"/>
    </xf>
    <xf numFmtId="0" fontId="17" fillId="6" borderId="22" xfId="4" applyFont="1" applyFill="1" applyBorder="1" applyAlignment="1">
      <alignment horizontal="left" vertical="center" wrapText="1"/>
    </xf>
    <xf numFmtId="0" fontId="0" fillId="6" borderId="39" xfId="0" applyFill="1" applyBorder="1" applyAlignment="1">
      <alignment vertical="center"/>
    </xf>
    <xf numFmtId="0" fontId="16" fillId="6" borderId="40" xfId="4" applyFont="1" applyFill="1" applyBorder="1" applyAlignment="1">
      <alignment horizontal="left" vertical="center" wrapText="1"/>
    </xf>
    <xf numFmtId="0" fontId="0" fillId="6" borderId="10" xfId="0" applyFill="1" applyBorder="1" applyAlignment="1">
      <alignment vertical="center"/>
    </xf>
    <xf numFmtId="0" fontId="16" fillId="6" borderId="40" xfId="4" applyFont="1" applyFill="1" applyBorder="1" applyAlignment="1">
      <alignment horizontal="center" vertical="center" wrapText="1"/>
    </xf>
    <xf numFmtId="0" fontId="4" fillId="6" borderId="41" xfId="4" applyFill="1" applyBorder="1" applyAlignment="1">
      <alignment vertical="center"/>
    </xf>
    <xf numFmtId="0" fontId="10" fillId="6" borderId="16" xfId="4" applyFont="1" applyFill="1" applyBorder="1" applyAlignment="1">
      <alignment horizontal="left" wrapText="1"/>
    </xf>
    <xf numFmtId="0" fontId="23" fillId="6" borderId="16" xfId="4" applyFont="1" applyFill="1" applyBorder="1" applyAlignment="1">
      <alignment horizontal="left" wrapText="1"/>
    </xf>
    <xf numFmtId="0" fontId="19" fillId="9" borderId="42" xfId="4" applyFont="1" applyFill="1" applyBorder="1" applyAlignment="1">
      <alignment vertical="center"/>
    </xf>
    <xf numFmtId="0" fontId="29" fillId="9" borderId="11" xfId="0" applyFont="1" applyFill="1" applyBorder="1" applyAlignment="1">
      <alignment horizontal="center" vertical="center" wrapText="1"/>
    </xf>
    <xf numFmtId="0" fontId="11" fillId="6" borderId="12" xfId="4" applyFont="1" applyFill="1" applyBorder="1" applyAlignment="1">
      <alignment horizontal="center" wrapText="1"/>
    </xf>
    <xf numFmtId="0" fontId="11" fillId="6" borderId="13" xfId="4" applyFont="1" applyFill="1" applyBorder="1" applyAlignment="1">
      <alignment horizontal="center" wrapText="1"/>
    </xf>
    <xf numFmtId="0" fontId="11" fillId="6" borderId="7" xfId="4" applyFont="1" applyFill="1" applyBorder="1" applyAlignment="1">
      <alignment horizontal="center" wrapText="1"/>
    </xf>
    <xf numFmtId="164" fontId="12" fillId="6" borderId="7" xfId="4" applyNumberFormat="1" applyFont="1" applyFill="1" applyBorder="1" applyAlignment="1">
      <alignment horizontal="center" vertical="center" wrapText="1"/>
    </xf>
    <xf numFmtId="164" fontId="18" fillId="6" borderId="34" xfId="4" applyNumberFormat="1" applyFont="1" applyFill="1" applyBorder="1" applyAlignment="1">
      <alignment horizontal="center" vertical="center" wrapText="1"/>
    </xf>
    <xf numFmtId="0" fontId="11" fillId="6" borderId="9" xfId="4" applyFont="1" applyFill="1" applyBorder="1" applyAlignment="1">
      <alignment horizontal="center" wrapText="1"/>
    </xf>
    <xf numFmtId="2" fontId="12" fillId="7" borderId="9" xfId="4" applyNumberFormat="1" applyFont="1" applyFill="1" applyBorder="1" applyAlignment="1">
      <alignment horizontal="center" vertical="center" wrapText="1"/>
    </xf>
    <xf numFmtId="2" fontId="18" fillId="6" borderId="33" xfId="4" applyNumberFormat="1" applyFont="1" applyFill="1" applyBorder="1" applyAlignment="1">
      <alignment horizontal="center" vertical="center" wrapText="1"/>
    </xf>
    <xf numFmtId="0" fontId="22" fillId="6" borderId="0" xfId="4" applyFont="1" applyFill="1" applyAlignment="1">
      <alignment horizontal="right" vertical="center"/>
    </xf>
    <xf numFmtId="0" fontId="0" fillId="6" borderId="40" xfId="0" applyFill="1" applyBorder="1"/>
    <xf numFmtId="0" fontId="0" fillId="9" borderId="10" xfId="0" applyFill="1" applyBorder="1"/>
    <xf numFmtId="0" fontId="19" fillId="6" borderId="40" xfId="4" applyFont="1" applyFill="1" applyBorder="1" applyAlignment="1">
      <alignment horizontal="center" vertical="center" wrapText="1"/>
    </xf>
    <xf numFmtId="0" fontId="19" fillId="9" borderId="10" xfId="4" applyFont="1" applyFill="1" applyBorder="1" applyAlignment="1">
      <alignment vertical="center"/>
    </xf>
    <xf numFmtId="0" fontId="11" fillId="6" borderId="40" xfId="4" applyFont="1" applyFill="1" applyBorder="1" applyAlignment="1">
      <alignment horizontal="center" wrapText="1"/>
    </xf>
    <xf numFmtId="0" fontId="4" fillId="6" borderId="40" xfId="4" applyFill="1" applyBorder="1" applyAlignment="1">
      <alignment vertical="center"/>
    </xf>
    <xf numFmtId="0" fontId="16" fillId="6" borderId="41" xfId="4" applyFont="1" applyFill="1" applyBorder="1" applyAlignment="1">
      <alignment horizontal="left" vertical="center" wrapText="1"/>
    </xf>
    <xf numFmtId="0" fontId="16" fillId="6" borderId="16" xfId="4" applyFont="1" applyFill="1" applyBorder="1" applyAlignment="1">
      <alignment horizontal="left" vertical="center" wrapText="1"/>
    </xf>
    <xf numFmtId="0" fontId="0" fillId="9" borderId="16" xfId="0" applyFill="1" applyBorder="1"/>
    <xf numFmtId="0" fontId="16" fillId="9" borderId="16" xfId="4" applyFont="1" applyFill="1" applyBorder="1" applyAlignment="1">
      <alignment horizontal="center" vertical="center" wrapText="1"/>
    </xf>
    <xf numFmtId="1" fontId="16" fillId="9" borderId="16" xfId="4" applyNumberFormat="1" applyFont="1" applyFill="1" applyBorder="1" applyAlignment="1">
      <alignment horizontal="center" vertical="center" wrapText="1"/>
    </xf>
    <xf numFmtId="0" fontId="17" fillId="9" borderId="16" xfId="4" applyFont="1" applyFill="1" applyBorder="1" applyAlignment="1">
      <alignment horizontal="center" vertical="center" wrapText="1"/>
    </xf>
    <xf numFmtId="0" fontId="46" fillId="0" borderId="0" xfId="0" applyFont="1" applyAlignment="1">
      <alignment vertical="center"/>
    </xf>
    <xf numFmtId="0" fontId="47" fillId="11" borderId="0" xfId="0" applyFont="1" applyFill="1"/>
    <xf numFmtId="20" fontId="38" fillId="8" borderId="11" xfId="4" applyNumberFormat="1" applyFont="1" applyFill="1" applyBorder="1" applyAlignment="1">
      <alignment horizontal="center" vertical="center" wrapText="1"/>
    </xf>
    <xf numFmtId="0" fontId="55" fillId="8" borderId="11" xfId="4" applyFont="1" applyFill="1" applyBorder="1" applyAlignment="1">
      <alignment horizontal="left" vertical="center" wrapText="1"/>
    </xf>
    <xf numFmtId="22" fontId="38" fillId="8" borderId="11" xfId="4" applyNumberFormat="1" applyFont="1" applyFill="1" applyBorder="1" applyAlignment="1">
      <alignment horizontal="center" vertical="center" wrapText="1"/>
    </xf>
    <xf numFmtId="21" fontId="38" fillId="8" borderId="11" xfId="4" applyNumberFormat="1" applyFont="1" applyFill="1" applyBorder="1" applyAlignment="1">
      <alignment horizontal="center" vertical="center" wrapText="1"/>
    </xf>
    <xf numFmtId="0" fontId="38" fillId="8" borderId="11" xfId="4" applyFont="1" applyFill="1" applyBorder="1" applyAlignment="1">
      <alignment horizontal="center" vertical="center" wrapText="1"/>
    </xf>
    <xf numFmtId="0" fontId="38" fillId="8" borderId="11" xfId="4" applyFont="1" applyFill="1" applyBorder="1" applyAlignment="1">
      <alignment horizontal="left" vertical="center" wrapText="1"/>
    </xf>
    <xf numFmtId="167" fontId="38" fillId="8" borderId="11" xfId="4" applyNumberFormat="1" applyFont="1" applyFill="1" applyBorder="1" applyAlignment="1">
      <alignment horizontal="center" vertical="center" wrapText="1"/>
    </xf>
    <xf numFmtId="168" fontId="38" fillId="8" borderId="11" xfId="4" applyNumberFormat="1" applyFont="1" applyFill="1" applyBorder="1" applyAlignment="1">
      <alignment horizontal="center" vertical="center" wrapText="1"/>
    </xf>
    <xf numFmtId="0" fontId="0" fillId="0" borderId="0" xfId="0" applyAlignment="1">
      <alignment vertical="center" wrapTex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6" fillId="5" borderId="3" xfId="4" applyFont="1" applyFill="1" applyBorder="1" applyAlignment="1">
      <alignment horizontal="right" vertical="center" wrapText="1"/>
    </xf>
    <xf numFmtId="0" fontId="6" fillId="5" borderId="4" xfId="4" applyFont="1" applyFill="1" applyBorder="1" applyAlignment="1">
      <alignment horizontal="right" vertical="center" wrapText="1"/>
    </xf>
    <xf numFmtId="0" fontId="9" fillId="6" borderId="0" xfId="0" applyFont="1" applyFill="1" applyAlignment="1">
      <alignment horizontal="left" vertical="top" wrapText="1"/>
    </xf>
    <xf numFmtId="0" fontId="6" fillId="6" borderId="0" xfId="0" applyFont="1" applyFill="1" applyAlignment="1">
      <alignment horizontal="left" vertical="center" wrapText="1"/>
    </xf>
    <xf numFmtId="0" fontId="4" fillId="7" borderId="7"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5" borderId="0" xfId="4" applyFill="1" applyAlignment="1">
      <alignment horizontal="center"/>
    </xf>
    <xf numFmtId="0" fontId="4" fillId="6" borderId="0" xfId="0" applyFont="1" applyFill="1" applyAlignment="1" applyProtection="1">
      <alignment horizontal="left" vertical="center" wrapText="1"/>
      <protection locked="0"/>
    </xf>
    <xf numFmtId="0" fontId="4" fillId="6" borderId="0" xfId="0" applyFont="1" applyFill="1" applyAlignment="1">
      <alignment vertical="center" wrapText="1"/>
    </xf>
    <xf numFmtId="0" fontId="14" fillId="5" borderId="14"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7" xfId="4" applyFont="1" applyFill="1" applyBorder="1" applyAlignment="1">
      <alignment horizontal="left" vertical="center" indent="1"/>
    </xf>
    <xf numFmtId="0" fontId="14" fillId="5" borderId="8" xfId="4" applyFont="1" applyFill="1" applyBorder="1" applyAlignment="1">
      <alignment horizontal="left" vertical="center" indent="1"/>
    </xf>
    <xf numFmtId="0" fontId="14" fillId="5" borderId="15" xfId="4" applyFont="1" applyFill="1" applyBorder="1" applyAlignment="1">
      <alignment horizontal="left" vertical="center" indent="1"/>
    </xf>
    <xf numFmtId="0" fontId="13" fillId="5" borderId="12" xfId="4" applyFont="1" applyFill="1" applyBorder="1" applyAlignment="1">
      <alignment horizontal="center" vertical="center"/>
    </xf>
    <xf numFmtId="0" fontId="13" fillId="5" borderId="11" xfId="4" applyFont="1" applyFill="1" applyBorder="1" applyAlignment="1">
      <alignment horizontal="center" vertical="center"/>
    </xf>
    <xf numFmtId="0" fontId="13" fillId="5" borderId="13" xfId="4" applyFont="1" applyFill="1" applyBorder="1" applyAlignment="1">
      <alignment horizontal="center" vertical="center"/>
    </xf>
    <xf numFmtId="0" fontId="14" fillId="5" borderId="11" xfId="4" applyFont="1" applyFill="1" applyBorder="1" applyAlignment="1">
      <alignment horizontal="left" vertical="center" indent="1"/>
    </xf>
    <xf numFmtId="0" fontId="14" fillId="5" borderId="13" xfId="4" applyFont="1" applyFill="1" applyBorder="1" applyAlignment="1">
      <alignment horizontal="left" vertical="center" indent="1"/>
    </xf>
    <xf numFmtId="1" fontId="19" fillId="8" borderId="11" xfId="4" applyNumberFormat="1" applyFont="1" applyFill="1" applyBorder="1" applyAlignment="1">
      <alignment horizontal="center" vertical="center" wrapText="1"/>
    </xf>
    <xf numFmtId="1" fontId="19" fillId="8" borderId="7" xfId="4" applyNumberFormat="1" applyFont="1" applyFill="1" applyBorder="1" applyAlignment="1">
      <alignment horizontal="center" vertical="center" wrapText="1"/>
    </xf>
    <xf numFmtId="1" fontId="19" fillId="8" borderId="9" xfId="4" applyNumberFormat="1" applyFont="1" applyFill="1" applyBorder="1" applyAlignment="1">
      <alignment horizontal="center" vertical="center" wrapText="1"/>
    </xf>
    <xf numFmtId="0" fontId="38" fillId="8" borderId="11" xfId="4" applyFont="1" applyFill="1" applyBorder="1" applyAlignment="1">
      <alignment horizontal="center" vertical="center" wrapText="1"/>
    </xf>
    <xf numFmtId="0" fontId="19" fillId="8" borderId="11" xfId="4" applyFont="1" applyFill="1" applyBorder="1" applyAlignment="1">
      <alignment horizontal="center" vertical="center" wrapText="1"/>
    </xf>
    <xf numFmtId="0" fontId="61" fillId="8" borderId="11" xfId="4" applyFont="1" applyFill="1" applyBorder="1" applyAlignment="1">
      <alignment horizontal="left" vertical="center" wrapText="1"/>
    </xf>
    <xf numFmtId="0" fontId="49" fillId="8" borderId="11" xfId="4" applyFont="1" applyFill="1" applyBorder="1" applyAlignment="1">
      <alignment horizontal="left" vertical="center" wrapText="1"/>
    </xf>
    <xf numFmtId="2" fontId="38" fillId="8" borderId="11" xfId="4" applyNumberFormat="1" applyFont="1" applyFill="1" applyBorder="1" applyAlignment="1">
      <alignment horizontal="center" vertical="center" wrapText="1"/>
    </xf>
    <xf numFmtId="0" fontId="29" fillId="9" borderId="11" xfId="0" applyFont="1" applyFill="1" applyBorder="1" applyAlignment="1">
      <alignment horizontal="center" vertical="center" wrapText="1"/>
    </xf>
    <xf numFmtId="165" fontId="38" fillId="8" borderId="7" xfId="4" applyNumberFormat="1" applyFont="1" applyFill="1" applyBorder="1" applyAlignment="1">
      <alignment horizontal="center" vertical="center" wrapText="1"/>
    </xf>
    <xf numFmtId="165" fontId="38" fillId="8" borderId="9" xfId="4" applyNumberFormat="1"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29" fillId="9" borderId="38" xfId="0" applyFont="1" applyFill="1" applyBorder="1" applyAlignment="1">
      <alignment horizontal="center" vertical="center" wrapText="1"/>
    </xf>
    <xf numFmtId="0" fontId="29" fillId="9" borderId="39" xfId="0" applyFont="1" applyFill="1" applyBorder="1" applyAlignment="1">
      <alignment horizontal="center" vertical="center" wrapText="1"/>
    </xf>
    <xf numFmtId="0" fontId="38" fillId="8" borderId="11" xfId="4" applyFont="1" applyFill="1" applyBorder="1" applyAlignment="1">
      <alignment horizontal="left" vertical="center" wrapText="1"/>
    </xf>
    <xf numFmtId="0" fontId="29" fillId="9" borderId="43" xfId="0" applyFont="1" applyFill="1" applyBorder="1" applyAlignment="1">
      <alignment horizontal="center" vertical="center" wrapText="1"/>
    </xf>
    <xf numFmtId="0" fontId="16" fillId="6" borderId="0" xfId="4" applyFont="1" applyFill="1" applyAlignment="1">
      <alignment horizontal="left" vertical="center" wrapText="1"/>
    </xf>
    <xf numFmtId="0" fontId="24" fillId="6" borderId="0" xfId="4" applyFont="1" applyFill="1" applyAlignment="1">
      <alignment horizontal="left" vertical="center" wrapText="1"/>
    </xf>
    <xf numFmtId="0" fontId="33" fillId="9" borderId="11" xfId="0" applyFont="1" applyFill="1" applyBorder="1" applyAlignment="1">
      <alignment horizontal="center" vertical="center" wrapText="1"/>
    </xf>
    <xf numFmtId="0" fontId="39" fillId="6" borderId="11" xfId="4" applyFont="1" applyFill="1" applyBorder="1" applyAlignment="1">
      <alignment horizontal="center" vertical="center" wrapText="1"/>
    </xf>
    <xf numFmtId="3" fontId="19" fillId="8" borderId="11" xfId="4" applyNumberFormat="1" applyFont="1" applyFill="1" applyBorder="1" applyAlignment="1">
      <alignment horizontal="center" vertical="center" wrapText="1"/>
    </xf>
    <xf numFmtId="0" fontId="56" fillId="6" borderId="16" xfId="4" applyFont="1" applyFill="1" applyBorder="1" applyAlignment="1">
      <alignment horizontal="left" vertical="center" wrapText="1"/>
    </xf>
    <xf numFmtId="0" fontId="57" fillId="6" borderId="16" xfId="4" applyFont="1" applyFill="1" applyBorder="1" applyAlignment="1">
      <alignment horizontal="left" vertical="center" wrapText="1"/>
    </xf>
    <xf numFmtId="0" fontId="61" fillId="8" borderId="7" xfId="4" applyFont="1" applyFill="1" applyBorder="1" applyAlignment="1">
      <alignment horizontal="left" vertical="center" wrapText="1"/>
    </xf>
    <xf numFmtId="0" fontId="61" fillId="8" borderId="9" xfId="4" applyFont="1" applyFill="1" applyBorder="1" applyAlignment="1">
      <alignment horizontal="left" vertical="center" wrapText="1"/>
    </xf>
    <xf numFmtId="0" fontId="38" fillId="8" borderId="7" xfId="4" applyFont="1" applyFill="1" applyBorder="1" applyAlignment="1">
      <alignment horizontal="center" vertical="center" wrapText="1"/>
    </xf>
    <xf numFmtId="0" fontId="38" fillId="8" borderId="9" xfId="4" applyFont="1" applyFill="1" applyBorder="1" applyAlignment="1">
      <alignment horizontal="center" vertical="center" wrapText="1"/>
    </xf>
    <xf numFmtId="0" fontId="19" fillId="8" borderId="7" xfId="4" applyFont="1" applyFill="1" applyBorder="1" applyAlignment="1">
      <alignment horizontal="center" vertical="center" wrapText="1"/>
    </xf>
    <xf numFmtId="0" fontId="19" fillId="8" borderId="9" xfId="4" applyFont="1" applyFill="1" applyBorder="1" applyAlignment="1">
      <alignment horizontal="center" vertical="center" wrapText="1"/>
    </xf>
    <xf numFmtId="165" fontId="38" fillId="8" borderId="11" xfId="4" applyNumberFormat="1" applyFont="1" applyFill="1" applyBorder="1" applyAlignment="1">
      <alignment horizontal="center" vertical="center" wrapText="1"/>
    </xf>
    <xf numFmtId="2" fontId="19" fillId="8" borderId="11" xfId="4" applyNumberFormat="1" applyFont="1" applyFill="1" applyBorder="1" applyAlignment="1">
      <alignment horizontal="center" vertical="center" wrapText="1"/>
    </xf>
    <xf numFmtId="0" fontId="36" fillId="6" borderId="0" xfId="4" applyFont="1" applyFill="1" applyAlignment="1">
      <alignment horizontal="left" vertical="center" wrapText="1"/>
    </xf>
    <xf numFmtId="166" fontId="19" fillId="8" borderId="11" xfId="4" applyNumberFormat="1" applyFont="1" applyFill="1" applyBorder="1" applyAlignment="1">
      <alignment horizontal="center" vertical="center" wrapText="1"/>
    </xf>
    <xf numFmtId="1" fontId="38" fillId="8" borderId="11" xfId="4" applyNumberFormat="1" applyFont="1" applyFill="1" applyBorder="1" applyAlignment="1">
      <alignment horizontal="center" vertical="center" wrapText="1"/>
    </xf>
    <xf numFmtId="0" fontId="48" fillId="6" borderId="0" xfId="4" applyFont="1" applyFill="1" applyAlignment="1">
      <alignment horizontal="left" vertical="center" wrapText="1"/>
    </xf>
    <xf numFmtId="3" fontId="38" fillId="8" borderId="11" xfId="4" applyNumberFormat="1" applyFont="1" applyFill="1" applyBorder="1" applyAlignment="1">
      <alignment horizontal="center" vertical="center" wrapText="1"/>
    </xf>
    <xf numFmtId="0" fontId="16" fillId="6" borderId="38" xfId="4" applyFont="1" applyFill="1" applyBorder="1" applyAlignment="1">
      <alignment horizontal="left" vertical="center" wrapText="1"/>
    </xf>
    <xf numFmtId="0" fontId="16" fillId="6" borderId="22" xfId="4" applyFont="1" applyFill="1" applyBorder="1" applyAlignment="1">
      <alignment horizontal="left" vertical="center" wrapText="1"/>
    </xf>
    <xf numFmtId="0" fontId="4" fillId="7" borderId="11" xfId="0" applyFont="1" applyFill="1" applyBorder="1" applyAlignment="1">
      <alignment horizontal="left" vertical="top" wrapText="1" indent="1"/>
    </xf>
    <xf numFmtId="0" fontId="15" fillId="7" borderId="11" xfId="0" applyFont="1" applyFill="1" applyBorder="1" applyAlignment="1">
      <alignment horizontal="left" vertical="top" indent="1"/>
    </xf>
    <xf numFmtId="0" fontId="41" fillId="6" borderId="16" xfId="4" applyFont="1" applyFill="1" applyBorder="1" applyAlignment="1">
      <alignment horizontal="left" vertical="center" wrapText="1"/>
    </xf>
    <xf numFmtId="0" fontId="16" fillId="6" borderId="11" xfId="4" applyFont="1" applyFill="1" applyBorder="1" applyAlignment="1">
      <alignment horizontal="center" vertical="center" wrapText="1"/>
    </xf>
    <xf numFmtId="166" fontId="37" fillId="8" borderId="11" xfId="4" applyNumberFormat="1" applyFont="1" applyFill="1" applyBorder="1" applyAlignment="1">
      <alignment horizontal="center" vertical="center" wrapText="1"/>
    </xf>
    <xf numFmtId="1" fontId="37" fillId="8" borderId="11" xfId="4" applyNumberFormat="1" applyFont="1" applyFill="1" applyBorder="1" applyAlignment="1">
      <alignment horizontal="center" vertical="center" wrapText="1"/>
    </xf>
    <xf numFmtId="0" fontId="39" fillId="6" borderId="7" xfId="4" applyFont="1" applyFill="1" applyBorder="1" applyAlignment="1">
      <alignment horizontal="center" vertical="center" wrapText="1"/>
    </xf>
    <xf numFmtId="0" fontId="39" fillId="6" borderId="8" xfId="4" applyFont="1" applyFill="1" applyBorder="1" applyAlignment="1">
      <alignment horizontal="center" vertical="center" wrapText="1"/>
    </xf>
    <xf numFmtId="0" fontId="39" fillId="6" borderId="9" xfId="4" applyFont="1" applyFill="1" applyBorder="1" applyAlignment="1">
      <alignment horizontal="center" vertical="center" wrapText="1"/>
    </xf>
    <xf numFmtId="1" fontId="16" fillId="8" borderId="11" xfId="4" applyNumberFormat="1" applyFont="1" applyFill="1" applyBorder="1" applyAlignment="1">
      <alignment horizontal="center" vertical="center" wrapText="1"/>
    </xf>
    <xf numFmtId="0" fontId="29" fillId="8" borderId="7" xfId="0" applyFont="1" applyFill="1" applyBorder="1" applyAlignment="1">
      <alignment horizontal="left" vertical="top" wrapText="1"/>
    </xf>
    <xf numFmtId="0" fontId="29" fillId="8" borderId="8" xfId="0" applyFont="1" applyFill="1" applyBorder="1" applyAlignment="1">
      <alignment horizontal="left" vertical="top" wrapText="1"/>
    </xf>
    <xf numFmtId="0" fontId="29" fillId="8" borderId="9" xfId="0" applyFont="1" applyFill="1" applyBorder="1" applyAlignment="1">
      <alignment horizontal="left" vertical="top" wrapText="1"/>
    </xf>
    <xf numFmtId="0" fontId="50" fillId="6" borderId="0" xfId="4" applyFont="1" applyFill="1" applyAlignment="1">
      <alignment horizontal="left" vertical="center" wrapText="1"/>
    </xf>
    <xf numFmtId="0" fontId="51" fillId="6" borderId="0" xfId="4" applyFont="1" applyFill="1" applyAlignment="1">
      <alignment horizontal="left" vertical="center" wrapText="1"/>
    </xf>
    <xf numFmtId="2" fontId="38" fillId="8" borderId="38" xfId="4" applyNumberFormat="1" applyFont="1" applyFill="1" applyBorder="1" applyAlignment="1">
      <alignment horizontal="center" vertical="center" wrapText="1"/>
    </xf>
    <xf numFmtId="2" fontId="38" fillId="8" borderId="22" xfId="4" applyNumberFormat="1" applyFont="1" applyFill="1" applyBorder="1" applyAlignment="1">
      <alignment horizontal="center" vertical="center" wrapText="1"/>
    </xf>
    <xf numFmtId="2" fontId="38" fillId="8" borderId="39" xfId="4" applyNumberFormat="1" applyFont="1" applyFill="1" applyBorder="1" applyAlignment="1">
      <alignment horizontal="center" vertical="center" wrapText="1"/>
    </xf>
    <xf numFmtId="2" fontId="38" fillId="8" borderId="7" xfId="4" applyNumberFormat="1" applyFont="1" applyFill="1" applyBorder="1" applyAlignment="1">
      <alignment horizontal="center" vertical="center" wrapText="1"/>
    </xf>
    <xf numFmtId="2" fontId="38" fillId="8" borderId="8" xfId="4" applyNumberFormat="1" applyFont="1" applyFill="1" applyBorder="1" applyAlignment="1">
      <alignment horizontal="center" vertical="center" wrapText="1"/>
    </xf>
    <xf numFmtId="2" fontId="38" fillId="8" borderId="9" xfId="4"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5" fillId="6" borderId="16" xfId="4" applyFont="1" applyFill="1" applyBorder="1" applyAlignment="1">
      <alignment horizontal="left" wrapText="1"/>
    </xf>
    <xf numFmtId="0" fontId="29" fillId="9" borderId="7"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38" fillId="8" borderId="7" xfId="4" applyFont="1" applyFill="1" applyBorder="1" applyAlignment="1">
      <alignment horizontal="left" vertical="center" wrapText="1"/>
    </xf>
    <xf numFmtId="0" fontId="38" fillId="8" borderId="8" xfId="4" applyFont="1" applyFill="1" applyBorder="1" applyAlignment="1">
      <alignment horizontal="left" vertical="center" wrapText="1"/>
    </xf>
    <xf numFmtId="0" fontId="38" fillId="8" borderId="9" xfId="4" applyFont="1" applyFill="1" applyBorder="1" applyAlignment="1">
      <alignment horizontal="left" vertical="center" wrapText="1"/>
    </xf>
    <xf numFmtId="0" fontId="15" fillId="7" borderId="11" xfId="0" applyFont="1" applyFill="1" applyBorder="1" applyAlignment="1">
      <alignment horizontal="left" vertical="top" wrapText="1" indent="1"/>
    </xf>
    <xf numFmtId="0" fontId="18" fillId="8" borderId="29"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0" fillId="6" borderId="0" xfId="4" applyFont="1" applyFill="1" applyAlignment="1">
      <alignment horizontal="left" vertical="center" wrapText="1"/>
    </xf>
    <xf numFmtId="0" fontId="10" fillId="6" borderId="10" xfId="4" applyFont="1" applyFill="1" applyBorder="1" applyAlignment="1">
      <alignment horizontal="left" vertical="center" wrapText="1"/>
    </xf>
    <xf numFmtId="0" fontId="24" fillId="6" borderId="10" xfId="4" applyFont="1" applyFill="1" applyBorder="1" applyAlignment="1">
      <alignment horizontal="left" vertical="center" wrapText="1"/>
    </xf>
    <xf numFmtId="1" fontId="40" fillId="8" borderId="11" xfId="4" applyNumberFormat="1" applyFont="1" applyFill="1" applyBorder="1" applyAlignment="1">
      <alignment horizontal="center" vertical="center" wrapText="1"/>
    </xf>
    <xf numFmtId="0" fontId="28" fillId="12" borderId="36"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28" fillId="12" borderId="27" xfId="0" applyFont="1" applyFill="1" applyBorder="1" applyAlignment="1">
      <alignment horizontal="center" vertical="center" wrapText="1"/>
    </xf>
  </cellXfs>
  <cellStyles count="5">
    <cellStyle name="Bilješka" xfId="3" builtinId="10"/>
    <cellStyle name="Dobro" xfId="1" builtinId="26"/>
    <cellStyle name="Loše" xfId="2" builtinId="27"/>
    <cellStyle name="Normal_HERA_Upit_ED_DP_unprotect" xfId="4" xr:uid="{00000000-0005-0000-0000-000003000000}"/>
    <cellStyle name="Normalno"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23"/>
  <sheetViews>
    <sheetView tabSelected="1" zoomScale="115" zoomScaleNormal="115" workbookViewId="0">
      <selection activeCell="M16" sqref="M16"/>
    </sheetView>
  </sheetViews>
  <sheetFormatPr defaultColWidth="9.140625" defaultRowHeight="12.75" x14ac:dyDescent="0.25"/>
  <cols>
    <col min="1" max="1" width="1.5703125" style="12" customWidth="1"/>
    <col min="2" max="2" width="3.42578125" style="12" customWidth="1"/>
    <col min="3" max="3" width="47.5703125" style="12" customWidth="1"/>
    <col min="4" max="4" width="6.7109375" style="12" customWidth="1"/>
    <col min="5" max="5" width="15.140625" style="12" customWidth="1"/>
    <col min="6" max="6" width="14" style="12" customWidth="1"/>
    <col min="7" max="7" width="14.85546875" style="12" customWidth="1"/>
    <col min="8" max="8" width="2.28515625" style="12" customWidth="1"/>
    <col min="9" max="9" width="1.7109375" style="12" customWidth="1"/>
    <col min="10" max="16384" width="9.140625" style="12"/>
  </cols>
  <sheetData>
    <row r="1" spans="1:8" s="2" customFormat="1" ht="20.25" customHeight="1" x14ac:dyDescent="0.25">
      <c r="A1" s="1"/>
      <c r="B1" s="128" t="s">
        <v>0</v>
      </c>
      <c r="C1" s="129"/>
      <c r="D1" s="130" t="s">
        <v>1287</v>
      </c>
      <c r="E1" s="130"/>
      <c r="F1" s="130"/>
      <c r="G1" s="130"/>
      <c r="H1" s="131"/>
    </row>
    <row r="2" spans="1:8" s="2" customFormat="1" ht="12" customHeight="1" x14ac:dyDescent="0.25">
      <c r="A2" s="3"/>
      <c r="B2" s="4"/>
      <c r="C2" s="4"/>
      <c r="D2" s="4"/>
      <c r="E2" s="132"/>
      <c r="F2" s="132"/>
      <c r="G2" s="132"/>
      <c r="H2" s="5"/>
    </row>
    <row r="3" spans="1:8" s="2" customFormat="1" ht="37.5" customHeight="1" x14ac:dyDescent="0.25">
      <c r="A3" s="3"/>
      <c r="B3" s="133" t="s">
        <v>1</v>
      </c>
      <c r="C3" s="133"/>
      <c r="D3" s="6"/>
      <c r="E3" s="132"/>
      <c r="F3" s="132"/>
      <c r="G3" s="132"/>
      <c r="H3" s="7"/>
    </row>
    <row r="4" spans="1:8" s="2" customFormat="1" ht="33" customHeight="1" x14ac:dyDescent="0.25">
      <c r="A4" s="8"/>
      <c r="B4" s="9" t="s">
        <v>2</v>
      </c>
      <c r="C4" s="9" t="s">
        <v>3</v>
      </c>
      <c r="D4" s="134" t="s">
        <v>1290</v>
      </c>
      <c r="E4" s="135"/>
      <c r="F4" s="135"/>
      <c r="G4" s="136"/>
      <c r="H4" s="10"/>
    </row>
    <row r="5" spans="1:8" s="2" customFormat="1" ht="3.75" customHeight="1" x14ac:dyDescent="0.25">
      <c r="A5" s="8"/>
      <c r="B5" s="9"/>
      <c r="C5" s="9"/>
      <c r="D5" s="9"/>
      <c r="E5" s="9"/>
      <c r="F5" s="9"/>
      <c r="G5" s="9"/>
      <c r="H5" s="10"/>
    </row>
    <row r="6" spans="1:8" s="2" customFormat="1" ht="26.25" customHeight="1" x14ac:dyDescent="0.25">
      <c r="A6" s="8"/>
      <c r="B6" s="9" t="s">
        <v>4</v>
      </c>
      <c r="C6" s="9" t="s">
        <v>5</v>
      </c>
      <c r="D6" s="9"/>
      <c r="E6" s="76"/>
      <c r="F6" s="137" t="s">
        <v>1291</v>
      </c>
      <c r="G6" s="137"/>
      <c r="H6" s="10"/>
    </row>
    <row r="7" spans="1:8" s="2" customFormat="1" ht="3.75" customHeight="1" x14ac:dyDescent="0.25">
      <c r="A7" s="8"/>
      <c r="B7" s="140"/>
      <c r="C7" s="141"/>
      <c r="D7" s="141"/>
      <c r="E7" s="141"/>
      <c r="F7" s="141"/>
      <c r="G7" s="141"/>
      <c r="H7" s="10"/>
    </row>
    <row r="8" spans="1:8" s="2" customFormat="1" ht="24" customHeight="1" x14ac:dyDescent="0.25">
      <c r="A8" s="8"/>
      <c r="B8" s="9" t="s">
        <v>6</v>
      </c>
      <c r="C8" s="9" t="s">
        <v>7</v>
      </c>
      <c r="D8" s="11"/>
      <c r="E8" s="11"/>
      <c r="F8" s="137" t="s">
        <v>1292</v>
      </c>
      <c r="G8" s="138"/>
      <c r="H8" s="10"/>
    </row>
    <row r="9" spans="1:8" s="2" customFormat="1" ht="24" customHeight="1" x14ac:dyDescent="0.25">
      <c r="A9" s="8"/>
      <c r="B9" s="9" t="s">
        <v>8</v>
      </c>
      <c r="C9" s="9" t="s">
        <v>9</v>
      </c>
      <c r="D9" s="11"/>
      <c r="E9" s="11"/>
      <c r="F9" s="134" t="s">
        <v>1293</v>
      </c>
      <c r="G9" s="136"/>
      <c r="H9" s="10"/>
    </row>
    <row r="10" spans="1:8" s="2" customFormat="1" ht="24" customHeight="1" x14ac:dyDescent="0.25">
      <c r="A10" s="8"/>
      <c r="B10" s="9" t="s">
        <v>10</v>
      </c>
      <c r="C10" s="9" t="s">
        <v>11</v>
      </c>
      <c r="D10" s="11"/>
      <c r="E10" s="11"/>
      <c r="F10" s="137" t="s">
        <v>1294</v>
      </c>
      <c r="G10" s="138"/>
      <c r="H10" s="10"/>
    </row>
    <row r="11" spans="1:8" s="2" customFormat="1" ht="3.75" customHeight="1" x14ac:dyDescent="0.25">
      <c r="A11" s="8"/>
      <c r="B11" s="9"/>
      <c r="C11" s="9"/>
      <c r="D11" s="9"/>
      <c r="E11" s="9"/>
      <c r="F11" s="9"/>
      <c r="G11" s="9"/>
      <c r="H11" s="10"/>
    </row>
    <row r="12" spans="1:8" s="2" customFormat="1" ht="3.75" customHeight="1" x14ac:dyDescent="0.25">
      <c r="A12" s="8"/>
      <c r="B12" s="9"/>
      <c r="C12" s="9"/>
      <c r="D12" s="9"/>
      <c r="E12" s="9"/>
      <c r="F12" s="9"/>
      <c r="G12" s="9"/>
      <c r="H12" s="10"/>
    </row>
    <row r="13" spans="1:8" s="2" customFormat="1" ht="3.75" customHeight="1" x14ac:dyDescent="0.25">
      <c r="A13" s="8"/>
      <c r="B13" s="9"/>
      <c r="C13" s="9"/>
      <c r="D13" s="9"/>
      <c r="E13" s="9"/>
      <c r="F13" s="9"/>
      <c r="G13" s="9"/>
      <c r="H13" s="10"/>
    </row>
    <row r="14" spans="1:8" ht="45" customHeight="1" x14ac:dyDescent="0.25">
      <c r="A14" s="147" t="s">
        <v>14</v>
      </c>
      <c r="B14" s="148"/>
      <c r="C14" s="148"/>
      <c r="D14" s="148"/>
      <c r="E14" s="148"/>
      <c r="F14" s="148"/>
      <c r="G14" s="148"/>
      <c r="H14" s="149"/>
    </row>
    <row r="15" spans="1:8" ht="35.1" customHeight="1" x14ac:dyDescent="0.25">
      <c r="A15" s="142" t="s">
        <v>15</v>
      </c>
      <c r="B15" s="143"/>
      <c r="C15" s="150" t="s">
        <v>46</v>
      </c>
      <c r="D15" s="150"/>
      <c r="E15" s="150"/>
      <c r="F15" s="150"/>
      <c r="G15" s="150"/>
      <c r="H15" s="151"/>
    </row>
    <row r="16" spans="1:8" ht="35.1" customHeight="1" x14ac:dyDescent="0.25">
      <c r="A16" s="142" t="s">
        <v>16</v>
      </c>
      <c r="B16" s="143"/>
      <c r="C16" s="144" t="s">
        <v>62</v>
      </c>
      <c r="D16" s="145"/>
      <c r="E16" s="145"/>
      <c r="F16" s="145"/>
      <c r="G16" s="145"/>
      <c r="H16" s="146"/>
    </row>
    <row r="17" spans="1:9" ht="35.1" customHeight="1" x14ac:dyDescent="0.25">
      <c r="A17" s="142" t="s">
        <v>17</v>
      </c>
      <c r="B17" s="143"/>
      <c r="C17" s="144" t="s">
        <v>58</v>
      </c>
      <c r="D17" s="145"/>
      <c r="E17" s="145"/>
      <c r="F17" s="145"/>
      <c r="G17" s="145"/>
      <c r="H17" s="146"/>
    </row>
    <row r="18" spans="1:9" ht="45" customHeight="1" x14ac:dyDescent="0.25">
      <c r="A18" s="13"/>
      <c r="B18" s="14"/>
      <c r="C18" s="14"/>
      <c r="E18" s="15"/>
      <c r="F18" s="14"/>
      <c r="G18" s="14"/>
      <c r="H18" s="16"/>
    </row>
    <row r="19" spans="1:9" ht="16.5" customHeight="1" x14ac:dyDescent="0.25">
      <c r="A19" s="13"/>
      <c r="B19" s="14"/>
      <c r="C19" s="14"/>
      <c r="D19" s="15" t="s">
        <v>18</v>
      </c>
      <c r="E19" s="15"/>
      <c r="F19" s="14"/>
      <c r="G19" s="14"/>
      <c r="H19" s="16"/>
    </row>
    <row r="20" spans="1:9" ht="42" customHeight="1" x14ac:dyDescent="0.2">
      <c r="A20" s="17"/>
      <c r="B20" s="14"/>
      <c r="C20" s="14"/>
      <c r="D20" s="14"/>
      <c r="E20" s="139" t="s">
        <v>19</v>
      </c>
      <c r="F20" s="139"/>
      <c r="G20" s="139"/>
      <c r="H20" s="18"/>
      <c r="I20" s="19"/>
    </row>
    <row r="21" spans="1:9" ht="36" customHeight="1" x14ac:dyDescent="0.2">
      <c r="A21" s="13"/>
      <c r="B21" s="20" t="s">
        <v>1295</v>
      </c>
      <c r="C21" s="20"/>
      <c r="D21" s="14"/>
      <c r="E21" s="21"/>
      <c r="F21" s="22" t="s">
        <v>1297</v>
      </c>
      <c r="G21" s="22"/>
      <c r="H21" s="16"/>
      <c r="I21" s="23"/>
    </row>
    <row r="22" spans="1:9" x14ac:dyDescent="0.25">
      <c r="A22" s="13"/>
      <c r="B22" s="14"/>
      <c r="C22" s="14"/>
      <c r="D22" s="14"/>
      <c r="E22" s="14"/>
      <c r="F22" s="14"/>
      <c r="G22" s="14"/>
      <c r="H22" s="16"/>
    </row>
    <row r="23" spans="1:9" ht="45" customHeight="1" thickBot="1" x14ac:dyDescent="0.3">
      <c r="A23" s="24"/>
      <c r="B23" s="25"/>
      <c r="C23" s="25"/>
      <c r="D23" s="25"/>
      <c r="E23" s="25"/>
      <c r="F23" s="25"/>
      <c r="G23" s="25"/>
      <c r="H23" s="26"/>
    </row>
  </sheetData>
  <mergeCells count="18">
    <mergeCell ref="F8:G8"/>
    <mergeCell ref="F9:G9"/>
    <mergeCell ref="F10:G10"/>
    <mergeCell ref="F6:G6"/>
    <mergeCell ref="E20:G20"/>
    <mergeCell ref="B7:G7"/>
    <mergeCell ref="A17:B17"/>
    <mergeCell ref="C17:H17"/>
    <mergeCell ref="A14:H14"/>
    <mergeCell ref="A15:B15"/>
    <mergeCell ref="C15:H15"/>
    <mergeCell ref="A16:B16"/>
    <mergeCell ref="C16:H16"/>
    <mergeCell ref="B1:C1"/>
    <mergeCell ref="D1:H1"/>
    <mergeCell ref="E2:G3"/>
    <mergeCell ref="B3:C3"/>
    <mergeCell ref="D4:G4"/>
  </mergeCells>
  <pageMargins left="0.23622047244094491" right="0.23622047244094491" top="0.74803149606299213" bottom="0.74803149606299213" header="0.31496062992125984" footer="0.31496062992125984"/>
  <pageSetup paperSize="9" scale="92" fitToHeight="0" orientation="portrait" r:id="rId1"/>
  <headerFooter>
    <oddFooter>&amp;L&amp;"Arial,Uobičajeno"Godišnje izvješće o kvaliteti opskrbe plinom-2024.&amp;R&amp;"Arial,Uobičajeno"PRILOG 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T397"/>
  <sheetViews>
    <sheetView topLeftCell="A117" zoomScale="115" zoomScaleNormal="115" workbookViewId="0">
      <selection activeCell="I135" sqref="I135"/>
    </sheetView>
  </sheetViews>
  <sheetFormatPr defaultRowHeight="15" x14ac:dyDescent="0.25"/>
  <cols>
    <col min="1" max="1" width="1.28515625" customWidth="1"/>
    <col min="2" max="2" width="4.140625" customWidth="1"/>
    <col min="3" max="3" width="7.42578125" customWidth="1"/>
    <col min="4" max="4" width="34" customWidth="1"/>
    <col min="5" max="5" width="18.5703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7" s="27" customFormat="1" ht="21" customHeight="1" x14ac:dyDescent="0.25">
      <c r="A1" s="190" t="s">
        <v>108</v>
      </c>
      <c r="B1" s="191"/>
      <c r="C1" s="191"/>
      <c r="D1" s="191"/>
      <c r="E1" s="191"/>
      <c r="F1" s="191"/>
      <c r="G1" s="191"/>
      <c r="H1" s="191"/>
      <c r="I1" s="191"/>
      <c r="J1" s="191"/>
      <c r="K1" s="191"/>
      <c r="L1" s="86"/>
      <c r="M1" s="86"/>
      <c r="N1" s="87"/>
    </row>
    <row r="2" spans="1:17" s="27" customFormat="1" ht="21" customHeight="1" x14ac:dyDescent="0.25">
      <c r="A2" s="88"/>
      <c r="B2" s="170" t="s">
        <v>124</v>
      </c>
      <c r="C2" s="170"/>
      <c r="D2" s="170"/>
      <c r="E2" s="170"/>
      <c r="F2" s="170"/>
      <c r="G2" s="170"/>
      <c r="H2" s="170"/>
      <c r="I2" s="170"/>
      <c r="J2" s="170"/>
      <c r="K2" s="170"/>
      <c r="L2" s="170"/>
      <c r="M2" s="170"/>
      <c r="N2" s="89"/>
    </row>
    <row r="3" spans="1:17" s="27" customFormat="1" ht="6.75" customHeight="1" x14ac:dyDescent="0.25">
      <c r="A3" s="88"/>
      <c r="B3" s="74"/>
      <c r="C3" s="74"/>
      <c r="D3" s="74"/>
      <c r="E3" s="74"/>
      <c r="F3" s="74"/>
      <c r="G3" s="74"/>
      <c r="H3" s="74"/>
      <c r="I3" s="74"/>
      <c r="J3" s="74"/>
      <c r="K3" s="74"/>
      <c r="L3" s="39"/>
      <c r="M3" s="39"/>
      <c r="N3" s="89"/>
    </row>
    <row r="4" spans="1:17" s="27" customFormat="1" ht="21" customHeight="1" x14ac:dyDescent="0.25">
      <c r="A4" s="88"/>
      <c r="B4" s="74"/>
      <c r="C4" s="194" t="s">
        <v>127</v>
      </c>
      <c r="D4" s="194"/>
      <c r="E4" s="194"/>
      <c r="F4" s="194"/>
      <c r="G4" s="194"/>
      <c r="H4" s="194"/>
      <c r="I4" s="194"/>
      <c r="J4" s="194"/>
      <c r="K4" s="194"/>
      <c r="L4" s="194"/>
      <c r="M4" s="194"/>
      <c r="N4" s="89"/>
    </row>
    <row r="5" spans="1:17" s="27" customFormat="1" ht="75.75" customHeight="1" x14ac:dyDescent="0.25">
      <c r="A5" s="88"/>
      <c r="B5" s="74"/>
      <c r="C5" s="192" t="s">
        <v>175</v>
      </c>
      <c r="D5" s="193"/>
      <c r="E5" s="193"/>
      <c r="F5" s="193"/>
      <c r="G5" s="193"/>
      <c r="H5" s="193"/>
      <c r="I5" s="193"/>
      <c r="J5" s="193"/>
      <c r="K5" s="193"/>
      <c r="L5" s="193"/>
      <c r="M5" s="193"/>
      <c r="N5" s="89"/>
    </row>
    <row r="6" spans="1:17" s="27" customFormat="1" ht="75.75" customHeight="1" x14ac:dyDescent="0.25">
      <c r="A6" s="88"/>
      <c r="B6" s="74"/>
      <c r="C6" s="192" t="s">
        <v>125</v>
      </c>
      <c r="D6" s="193"/>
      <c r="E6" s="193"/>
      <c r="F6" s="193"/>
      <c r="G6" s="193"/>
      <c r="H6" s="193"/>
      <c r="I6" s="193"/>
      <c r="J6" s="193"/>
      <c r="K6" s="193"/>
      <c r="L6" s="193"/>
      <c r="M6" s="193"/>
      <c r="N6" s="89"/>
    </row>
    <row r="7" spans="1:17" s="27" customFormat="1" ht="75.75" customHeight="1" x14ac:dyDescent="0.25">
      <c r="A7" s="88"/>
      <c r="B7" s="74"/>
      <c r="C7" s="192" t="s">
        <v>126</v>
      </c>
      <c r="D7" s="193"/>
      <c r="E7" s="193"/>
      <c r="F7" s="193"/>
      <c r="G7" s="193"/>
      <c r="H7" s="193"/>
      <c r="I7" s="193"/>
      <c r="J7" s="193"/>
      <c r="K7" s="193"/>
      <c r="L7" s="193"/>
      <c r="M7" s="193"/>
      <c r="N7" s="89"/>
    </row>
    <row r="8" spans="1:17" s="27" customFormat="1" ht="6.75" customHeight="1" x14ac:dyDescent="0.25">
      <c r="A8" s="88"/>
      <c r="B8" s="74"/>
      <c r="C8" s="74"/>
      <c r="D8" s="74"/>
      <c r="E8" s="74"/>
      <c r="F8" s="74"/>
      <c r="G8" s="74"/>
      <c r="H8" s="74"/>
      <c r="I8" s="74"/>
      <c r="J8" s="74"/>
      <c r="K8" s="74"/>
      <c r="L8" s="39"/>
      <c r="M8" s="39"/>
      <c r="N8" s="89"/>
    </row>
    <row r="9" spans="1:17" s="27" customFormat="1" ht="21" customHeight="1" x14ac:dyDescent="0.25">
      <c r="A9" s="88"/>
      <c r="B9" s="74"/>
      <c r="C9" s="194" t="s">
        <v>128</v>
      </c>
      <c r="D9" s="194"/>
      <c r="E9" s="194"/>
      <c r="F9" s="194"/>
      <c r="G9" s="194"/>
      <c r="H9" s="194"/>
      <c r="I9" s="194"/>
      <c r="J9" s="194"/>
      <c r="K9" s="194"/>
      <c r="L9" s="194"/>
      <c r="M9" s="194"/>
      <c r="N9" s="89"/>
    </row>
    <row r="10" spans="1:17" s="27" customFormat="1" ht="75.75" customHeight="1" x14ac:dyDescent="0.25">
      <c r="A10" s="88"/>
      <c r="B10" s="74"/>
      <c r="C10" s="192" t="s">
        <v>289</v>
      </c>
      <c r="D10" s="193"/>
      <c r="E10" s="193"/>
      <c r="F10" s="193"/>
      <c r="G10" s="193"/>
      <c r="H10" s="193"/>
      <c r="I10" s="193"/>
      <c r="J10" s="193"/>
      <c r="K10" s="193"/>
      <c r="L10" s="193"/>
      <c r="M10" s="193"/>
      <c r="N10" s="89"/>
    </row>
    <row r="11" spans="1:17" s="27" customFormat="1" ht="75.75" customHeight="1" x14ac:dyDescent="0.25">
      <c r="A11" s="88"/>
      <c r="B11" s="74"/>
      <c r="C11" s="192" t="s">
        <v>1298</v>
      </c>
      <c r="D11" s="193"/>
      <c r="E11" s="193"/>
      <c r="F11" s="193"/>
      <c r="G11" s="193"/>
      <c r="H11" s="193"/>
      <c r="I11" s="193"/>
      <c r="J11" s="193"/>
      <c r="K11" s="193"/>
      <c r="L11" s="193"/>
      <c r="M11" s="193"/>
      <c r="N11" s="89"/>
    </row>
    <row r="12" spans="1:17" s="27" customFormat="1" ht="75.75" customHeight="1" x14ac:dyDescent="0.25">
      <c r="A12" s="88"/>
      <c r="B12" s="74"/>
      <c r="C12" s="192" t="s">
        <v>1283</v>
      </c>
      <c r="D12" s="193"/>
      <c r="E12" s="193"/>
      <c r="F12" s="193"/>
      <c r="G12" s="193"/>
      <c r="H12" s="193"/>
      <c r="I12" s="193"/>
      <c r="J12" s="193"/>
      <c r="K12" s="193"/>
      <c r="L12" s="193"/>
      <c r="M12" s="193"/>
      <c r="N12" s="89"/>
      <c r="Q12" s="127"/>
    </row>
    <row r="13" spans="1:17" s="27" customFormat="1" ht="6.75" customHeight="1" x14ac:dyDescent="0.25">
      <c r="A13" s="88"/>
      <c r="B13" s="74"/>
      <c r="C13" s="74"/>
      <c r="D13" s="74"/>
      <c r="E13" s="74"/>
      <c r="F13" s="74"/>
      <c r="G13" s="74"/>
      <c r="H13" s="74"/>
      <c r="I13" s="74"/>
      <c r="J13" s="74"/>
      <c r="K13" s="74"/>
      <c r="L13" s="39"/>
      <c r="M13" s="39"/>
      <c r="N13" s="89"/>
    </row>
    <row r="14" spans="1:17" s="27" customFormat="1" ht="21" customHeight="1" x14ac:dyDescent="0.25">
      <c r="A14" s="88"/>
      <c r="B14" s="74"/>
      <c r="C14" s="194" t="s">
        <v>150</v>
      </c>
      <c r="D14" s="194"/>
      <c r="E14" s="194"/>
      <c r="F14" s="194"/>
      <c r="G14" s="194"/>
      <c r="H14" s="194"/>
      <c r="I14" s="194"/>
      <c r="J14" s="194"/>
      <c r="K14" s="194"/>
      <c r="L14" s="194"/>
      <c r="M14" s="194"/>
      <c r="N14" s="89"/>
    </row>
    <row r="15" spans="1:17" s="27" customFormat="1" ht="75.75" customHeight="1" x14ac:dyDescent="0.25">
      <c r="A15" s="88"/>
      <c r="B15" s="74"/>
      <c r="C15" s="192" t="s">
        <v>288</v>
      </c>
      <c r="D15" s="193"/>
      <c r="E15" s="193"/>
      <c r="F15" s="193"/>
      <c r="G15" s="193"/>
      <c r="H15" s="193"/>
      <c r="I15" s="193"/>
      <c r="J15" s="193"/>
      <c r="K15" s="193"/>
      <c r="L15" s="193"/>
      <c r="M15" s="193"/>
      <c r="N15" s="89"/>
    </row>
    <row r="16" spans="1:17" s="27" customFormat="1" ht="75.75" customHeight="1" x14ac:dyDescent="0.25">
      <c r="A16" s="88"/>
      <c r="B16" s="74"/>
      <c r="C16" s="192" t="s">
        <v>1284</v>
      </c>
      <c r="D16" s="193"/>
      <c r="E16" s="193"/>
      <c r="F16" s="193"/>
      <c r="G16" s="193"/>
      <c r="H16" s="193"/>
      <c r="I16" s="193"/>
      <c r="J16" s="193"/>
      <c r="K16" s="193"/>
      <c r="L16" s="193"/>
      <c r="M16" s="193"/>
      <c r="N16" s="89"/>
    </row>
    <row r="17" spans="1:18" s="27" customFormat="1" ht="75.75" customHeight="1" x14ac:dyDescent="0.25">
      <c r="A17" s="88"/>
      <c r="B17" s="74"/>
      <c r="C17" s="192" t="s">
        <v>126</v>
      </c>
      <c r="D17" s="193"/>
      <c r="E17" s="193"/>
      <c r="F17" s="193"/>
      <c r="G17" s="193"/>
      <c r="H17" s="193"/>
      <c r="I17" s="193"/>
      <c r="J17" s="193"/>
      <c r="K17" s="193"/>
      <c r="L17" s="193"/>
      <c r="M17" s="193"/>
      <c r="N17" s="89"/>
    </row>
    <row r="18" spans="1:18" s="27" customFormat="1" ht="21" customHeight="1" x14ac:dyDescent="0.25">
      <c r="A18" s="88"/>
      <c r="B18" s="74"/>
      <c r="C18" s="194" t="s">
        <v>151</v>
      </c>
      <c r="D18" s="194"/>
      <c r="E18" s="194"/>
      <c r="F18" s="194"/>
      <c r="G18" s="194"/>
      <c r="H18" s="194"/>
      <c r="I18" s="194"/>
      <c r="J18" s="194"/>
      <c r="K18" s="194"/>
      <c r="L18" s="194"/>
      <c r="M18" s="194"/>
      <c r="N18" s="89"/>
    </row>
    <row r="19" spans="1:18" s="27" customFormat="1" ht="75.75" customHeight="1" x14ac:dyDescent="0.25">
      <c r="A19" s="88"/>
      <c r="B19" s="74"/>
      <c r="C19" s="192" t="s">
        <v>1288</v>
      </c>
      <c r="D19" s="193"/>
      <c r="E19" s="193"/>
      <c r="F19" s="193"/>
      <c r="G19" s="193"/>
      <c r="H19" s="193"/>
      <c r="I19" s="193"/>
      <c r="J19" s="193"/>
      <c r="K19" s="193"/>
      <c r="L19" s="193"/>
      <c r="M19" s="193"/>
      <c r="N19" s="89"/>
    </row>
    <row r="20" spans="1:18" s="27" customFormat="1" ht="75.75" customHeight="1" x14ac:dyDescent="0.25">
      <c r="A20" s="88"/>
      <c r="B20" s="74"/>
      <c r="C20" s="192" t="s">
        <v>1289</v>
      </c>
      <c r="D20" s="193"/>
      <c r="E20" s="193"/>
      <c r="F20" s="193"/>
      <c r="G20" s="193"/>
      <c r="H20" s="193"/>
      <c r="I20" s="193"/>
      <c r="J20" s="193"/>
      <c r="K20" s="193"/>
      <c r="L20" s="193"/>
      <c r="M20" s="193"/>
      <c r="N20" s="89"/>
    </row>
    <row r="21" spans="1:18" s="27" customFormat="1" ht="75.75" customHeight="1" x14ac:dyDescent="0.25">
      <c r="A21" s="88"/>
      <c r="B21" s="74"/>
      <c r="C21" s="192" t="s">
        <v>292</v>
      </c>
      <c r="D21" s="193"/>
      <c r="E21" s="193"/>
      <c r="F21" s="193"/>
      <c r="G21" s="193"/>
      <c r="H21" s="193"/>
      <c r="I21" s="193"/>
      <c r="J21" s="193"/>
      <c r="K21" s="193"/>
      <c r="L21" s="193"/>
      <c r="M21" s="193"/>
      <c r="N21" s="89"/>
    </row>
    <row r="22" spans="1:18" s="27" customFormat="1" ht="6.75" customHeight="1" x14ac:dyDescent="0.25">
      <c r="A22" s="88"/>
      <c r="B22" s="74"/>
      <c r="C22" s="74"/>
      <c r="D22" s="74"/>
      <c r="E22" s="74"/>
      <c r="F22" s="74"/>
      <c r="G22" s="74"/>
      <c r="H22" s="74"/>
      <c r="I22" s="74"/>
      <c r="J22" s="74"/>
      <c r="K22" s="74"/>
      <c r="L22" s="39"/>
      <c r="M22" s="39"/>
      <c r="N22" s="89"/>
    </row>
    <row r="23" spans="1:18" s="27" customFormat="1" ht="21" customHeight="1" x14ac:dyDescent="0.25">
      <c r="A23" s="88"/>
      <c r="B23" s="170" t="s">
        <v>139</v>
      </c>
      <c r="C23" s="170"/>
      <c r="D23" s="170"/>
      <c r="E23" s="170"/>
      <c r="F23" s="170"/>
      <c r="G23" s="170"/>
      <c r="H23" s="170"/>
      <c r="I23" s="170"/>
      <c r="J23" s="170"/>
      <c r="K23" s="170"/>
      <c r="L23" s="170"/>
      <c r="M23" s="170"/>
      <c r="N23" s="89"/>
    </row>
    <row r="24" spans="1:18" s="27" customFormat="1" ht="13.5" customHeight="1" x14ac:dyDescent="0.25">
      <c r="A24" s="88"/>
      <c r="B24" s="74"/>
      <c r="C24" s="185" t="s">
        <v>118</v>
      </c>
      <c r="D24" s="185"/>
      <c r="E24" s="185"/>
      <c r="F24" s="185"/>
      <c r="G24" s="74"/>
      <c r="H24" s="74"/>
      <c r="I24" s="74"/>
      <c r="J24" s="74"/>
      <c r="K24" s="74"/>
      <c r="L24" s="74"/>
      <c r="M24" s="74"/>
      <c r="N24" s="89"/>
    </row>
    <row r="25" spans="1:18" s="27" customFormat="1" ht="11.25" customHeight="1" x14ac:dyDescent="0.25">
      <c r="A25" s="88"/>
      <c r="B25" s="74"/>
      <c r="C25" s="188"/>
      <c r="D25" s="188"/>
      <c r="E25" s="188"/>
      <c r="F25" s="188"/>
      <c r="G25" s="188"/>
      <c r="H25" s="188"/>
      <c r="I25" s="188"/>
      <c r="J25" s="188"/>
      <c r="K25" s="188"/>
      <c r="L25" s="188"/>
      <c r="M25" s="188"/>
      <c r="N25" s="89"/>
    </row>
    <row r="26" spans="1:18" s="27" customFormat="1" ht="21.75" customHeight="1" x14ac:dyDescent="0.25">
      <c r="A26" s="88"/>
      <c r="B26" s="74"/>
      <c r="C26" s="170" t="s">
        <v>132</v>
      </c>
      <c r="D26" s="171"/>
      <c r="E26" s="171"/>
      <c r="F26" s="171"/>
      <c r="G26" s="171"/>
      <c r="H26" s="171"/>
      <c r="I26" s="171"/>
      <c r="J26" s="171"/>
      <c r="K26" s="171"/>
      <c r="L26" s="171"/>
      <c r="M26" s="171"/>
      <c r="N26" s="89"/>
    </row>
    <row r="27" spans="1:18" s="27" customFormat="1" ht="21" customHeight="1" x14ac:dyDescent="0.25">
      <c r="A27" s="88"/>
      <c r="B27" s="74"/>
      <c r="C27" s="172" t="s">
        <v>79</v>
      </c>
      <c r="D27" s="173" t="s">
        <v>101</v>
      </c>
      <c r="E27" s="173"/>
      <c r="F27" s="173"/>
      <c r="G27" s="173"/>
      <c r="H27" s="173"/>
      <c r="I27" s="173"/>
      <c r="J27" s="173"/>
      <c r="K27" s="173"/>
      <c r="L27" s="173"/>
      <c r="M27" s="173"/>
      <c r="N27" s="89"/>
    </row>
    <row r="28" spans="1:18" s="27" customFormat="1" ht="15.75" customHeight="1" x14ac:dyDescent="0.25">
      <c r="A28" s="88"/>
      <c r="B28" s="74"/>
      <c r="C28" s="172"/>
      <c r="D28" s="160" t="s">
        <v>76</v>
      </c>
      <c r="E28" s="160"/>
      <c r="F28" s="160" t="s">
        <v>130</v>
      </c>
      <c r="G28" s="160"/>
      <c r="H28" s="160" t="s">
        <v>77</v>
      </c>
      <c r="I28" s="160"/>
      <c r="J28" s="160" t="s">
        <v>129</v>
      </c>
      <c r="K28" s="160"/>
      <c r="L28" s="160" t="s">
        <v>78</v>
      </c>
      <c r="M28" s="160"/>
      <c r="N28" s="89"/>
    </row>
    <row r="29" spans="1:18" s="27" customFormat="1" ht="15.75" customHeight="1" x14ac:dyDescent="0.25">
      <c r="A29" s="88"/>
      <c r="B29" s="74"/>
      <c r="C29" s="172"/>
      <c r="D29" s="160"/>
      <c r="E29" s="160"/>
      <c r="F29" s="160"/>
      <c r="G29" s="160"/>
      <c r="H29" s="160"/>
      <c r="I29" s="160"/>
      <c r="J29" s="160"/>
      <c r="K29" s="160"/>
      <c r="L29" s="160"/>
      <c r="M29" s="160"/>
      <c r="N29" s="89"/>
    </row>
    <row r="30" spans="1:18" s="27" customFormat="1" ht="21" customHeight="1" x14ac:dyDescent="0.25">
      <c r="A30" s="88"/>
      <c r="B30" s="74"/>
      <c r="C30" s="82" t="s">
        <v>66</v>
      </c>
      <c r="D30" s="183" t="s">
        <v>525</v>
      </c>
      <c r="E30" s="183"/>
      <c r="F30" s="159" t="s">
        <v>953</v>
      </c>
      <c r="G30" s="159"/>
      <c r="H30" s="189">
        <v>6</v>
      </c>
      <c r="I30" s="189"/>
      <c r="J30" s="155" t="s">
        <v>74</v>
      </c>
      <c r="K30" s="155"/>
      <c r="L30" s="187">
        <v>337</v>
      </c>
      <c r="M30" s="187"/>
      <c r="N30" s="89"/>
      <c r="R30" s="27" t="s">
        <v>74</v>
      </c>
    </row>
    <row r="31" spans="1:18" s="27" customFormat="1" ht="21" customHeight="1" x14ac:dyDescent="0.25">
      <c r="A31" s="88"/>
      <c r="B31" s="74"/>
      <c r="C31" s="82" t="s">
        <v>67</v>
      </c>
      <c r="D31" s="183" t="s">
        <v>955</v>
      </c>
      <c r="E31" s="183"/>
      <c r="F31" s="184" t="s">
        <v>954</v>
      </c>
      <c r="G31" s="184"/>
      <c r="H31" s="174">
        <v>7</v>
      </c>
      <c r="I31" s="174"/>
      <c r="J31" s="156" t="s">
        <v>74</v>
      </c>
      <c r="K31" s="156"/>
      <c r="L31" s="152">
        <v>128</v>
      </c>
      <c r="M31" s="152"/>
      <c r="N31" s="89"/>
      <c r="R31" s="27" t="s">
        <v>75</v>
      </c>
    </row>
    <row r="32" spans="1:18" s="27" customFormat="1" ht="21" customHeight="1" x14ac:dyDescent="0.25">
      <c r="A32" s="88"/>
      <c r="B32" s="74"/>
      <c r="C32" s="82" t="s">
        <v>68</v>
      </c>
      <c r="D32" s="183" t="s">
        <v>956</v>
      </c>
      <c r="E32" s="183"/>
      <c r="F32" s="184" t="s">
        <v>957</v>
      </c>
      <c r="G32" s="184"/>
      <c r="H32" s="174">
        <v>24</v>
      </c>
      <c r="I32" s="174"/>
      <c r="J32" s="156" t="s">
        <v>74</v>
      </c>
      <c r="K32" s="156"/>
      <c r="L32" s="152">
        <v>2300</v>
      </c>
      <c r="M32" s="152"/>
      <c r="N32" s="89"/>
    </row>
    <row r="33" spans="1:18" s="27" customFormat="1" ht="21" customHeight="1" x14ac:dyDescent="0.25">
      <c r="A33" s="88"/>
      <c r="B33" s="74"/>
      <c r="C33" s="82" t="s">
        <v>69</v>
      </c>
      <c r="D33" s="183"/>
      <c r="E33" s="183"/>
      <c r="F33" s="184"/>
      <c r="G33" s="184"/>
      <c r="H33" s="186"/>
      <c r="I33" s="186"/>
      <c r="J33" s="156"/>
      <c r="K33" s="156"/>
      <c r="L33" s="152"/>
      <c r="M33" s="152"/>
      <c r="N33" s="89"/>
    </row>
    <row r="34" spans="1:18" s="27" customFormat="1" ht="21" customHeight="1" x14ac:dyDescent="0.25">
      <c r="A34" s="88"/>
      <c r="B34" s="74"/>
      <c r="C34" s="74"/>
      <c r="D34" s="79"/>
      <c r="E34" s="79"/>
      <c r="F34" s="195" t="s">
        <v>80</v>
      </c>
      <c r="G34" s="195"/>
      <c r="H34" s="196">
        <f>SUM(H30:I33)</f>
        <v>37</v>
      </c>
      <c r="I34" s="196"/>
      <c r="J34" s="40"/>
      <c r="K34" s="40"/>
      <c r="L34" s="197">
        <v>2765</v>
      </c>
      <c r="M34" s="197"/>
      <c r="N34" s="89"/>
    </row>
    <row r="35" spans="1:18" s="27" customFormat="1" ht="11.25" customHeight="1" x14ac:dyDescent="0.25">
      <c r="A35" s="88"/>
      <c r="B35" s="74"/>
      <c r="C35" s="74"/>
      <c r="D35" s="74"/>
      <c r="E35" s="74"/>
      <c r="F35" s="74"/>
      <c r="G35" s="74"/>
      <c r="H35" s="74"/>
      <c r="I35" s="74"/>
      <c r="J35" s="74"/>
      <c r="K35" s="74"/>
      <c r="L35" s="39"/>
      <c r="M35" s="39"/>
      <c r="N35" s="89"/>
    </row>
    <row r="36" spans="1:18" s="27" customFormat="1" ht="21.75" customHeight="1" x14ac:dyDescent="0.25">
      <c r="A36" s="88"/>
      <c r="B36" s="74"/>
      <c r="C36" s="170" t="s">
        <v>340</v>
      </c>
      <c r="D36" s="171"/>
      <c r="E36" s="171"/>
      <c r="F36" s="171"/>
      <c r="G36" s="171"/>
      <c r="H36" s="171"/>
      <c r="I36" s="171"/>
      <c r="J36" s="171"/>
      <c r="K36" s="171"/>
      <c r="L36" s="171"/>
      <c r="M36" s="171"/>
      <c r="N36" s="89"/>
    </row>
    <row r="37" spans="1:18" s="27" customFormat="1" ht="21" customHeight="1" x14ac:dyDescent="0.25">
      <c r="A37" s="88"/>
      <c r="B37" s="74"/>
      <c r="C37" s="172" t="s">
        <v>79</v>
      </c>
      <c r="D37" s="173" t="s">
        <v>102</v>
      </c>
      <c r="E37" s="173"/>
      <c r="F37" s="173"/>
      <c r="G37" s="173"/>
      <c r="H37" s="173"/>
      <c r="I37" s="173"/>
      <c r="J37" s="173"/>
      <c r="K37" s="173"/>
      <c r="L37" s="173"/>
      <c r="M37" s="173"/>
      <c r="N37" s="89"/>
      <c r="P37" s="117"/>
    </row>
    <row r="38" spans="1:18" s="27" customFormat="1" ht="21" customHeight="1" x14ac:dyDescent="0.25">
      <c r="A38" s="88"/>
      <c r="B38" s="74"/>
      <c r="C38" s="172"/>
      <c r="D38" s="160" t="s">
        <v>81</v>
      </c>
      <c r="E38" s="160"/>
      <c r="F38" s="160" t="s">
        <v>82</v>
      </c>
      <c r="G38" s="160" t="s">
        <v>83</v>
      </c>
      <c r="H38" s="160"/>
      <c r="I38" s="160" t="s">
        <v>89</v>
      </c>
      <c r="J38" s="160" t="s">
        <v>84</v>
      </c>
      <c r="K38" s="160"/>
      <c r="L38" s="160" t="s">
        <v>85</v>
      </c>
      <c r="M38" s="160"/>
      <c r="N38" s="89"/>
    </row>
    <row r="39" spans="1:18" s="27" customFormat="1" ht="21" customHeight="1" x14ac:dyDescent="0.25">
      <c r="A39" s="88"/>
      <c r="B39" s="74"/>
      <c r="C39" s="172"/>
      <c r="D39" s="160"/>
      <c r="E39" s="160"/>
      <c r="F39" s="160"/>
      <c r="G39" s="160"/>
      <c r="H39" s="160"/>
      <c r="I39" s="160"/>
      <c r="J39" s="160"/>
      <c r="K39" s="160"/>
      <c r="L39" s="160"/>
      <c r="M39" s="160"/>
      <c r="N39" s="89"/>
    </row>
    <row r="40" spans="1:18" s="27" customFormat="1" ht="21" customHeight="1" x14ac:dyDescent="0.25">
      <c r="A40" s="88"/>
      <c r="B40" s="74"/>
      <c r="C40" s="82" t="s">
        <v>66</v>
      </c>
      <c r="D40" s="157" t="s">
        <v>342</v>
      </c>
      <c r="E40" s="157"/>
      <c r="F40" s="78" t="s">
        <v>341</v>
      </c>
      <c r="G40" s="155" t="s">
        <v>88</v>
      </c>
      <c r="H40" s="155"/>
      <c r="I40" s="81">
        <v>119.02</v>
      </c>
      <c r="J40" s="155" t="s">
        <v>285</v>
      </c>
      <c r="K40" s="155"/>
      <c r="L40" s="152" t="s">
        <v>345</v>
      </c>
      <c r="M40" s="152"/>
      <c r="N40" s="89"/>
      <c r="R40" s="27" t="s">
        <v>86</v>
      </c>
    </row>
    <row r="41" spans="1:18" s="27" customFormat="1" ht="21" customHeight="1" x14ac:dyDescent="0.25">
      <c r="A41" s="88"/>
      <c r="B41" s="74"/>
      <c r="C41" s="82" t="s">
        <v>67</v>
      </c>
      <c r="D41" s="157" t="s">
        <v>343</v>
      </c>
      <c r="E41" s="157"/>
      <c r="F41" s="78" t="s">
        <v>344</v>
      </c>
      <c r="G41" s="156" t="s">
        <v>88</v>
      </c>
      <c r="H41" s="156"/>
      <c r="I41" s="81">
        <v>28.54</v>
      </c>
      <c r="J41" s="155" t="s">
        <v>285</v>
      </c>
      <c r="K41" s="155"/>
      <c r="L41" s="152" t="s">
        <v>346</v>
      </c>
      <c r="M41" s="152"/>
      <c r="N41" s="89"/>
      <c r="R41" s="27" t="s">
        <v>87</v>
      </c>
    </row>
    <row r="42" spans="1:18" s="27" customFormat="1" ht="21" customHeight="1" x14ac:dyDescent="0.25">
      <c r="A42" s="88"/>
      <c r="B42" s="74"/>
      <c r="C42" s="82" t="s">
        <v>68</v>
      </c>
      <c r="D42" s="157" t="s">
        <v>347</v>
      </c>
      <c r="E42" s="157"/>
      <c r="F42" s="78" t="s">
        <v>348</v>
      </c>
      <c r="G42" s="156" t="s">
        <v>88</v>
      </c>
      <c r="H42" s="156"/>
      <c r="I42" s="81">
        <v>30.61</v>
      </c>
      <c r="J42" s="155" t="s">
        <v>285</v>
      </c>
      <c r="K42" s="155"/>
      <c r="L42" s="152" t="s">
        <v>349</v>
      </c>
      <c r="M42" s="152"/>
      <c r="N42" s="89"/>
      <c r="R42" s="27" t="s">
        <v>88</v>
      </c>
    </row>
    <row r="43" spans="1:18" s="27" customFormat="1" ht="21" customHeight="1" x14ac:dyDescent="0.25">
      <c r="A43" s="88"/>
      <c r="B43" s="74"/>
      <c r="C43" s="82" t="s">
        <v>69</v>
      </c>
      <c r="D43" s="157" t="s">
        <v>350</v>
      </c>
      <c r="E43" s="157"/>
      <c r="F43" s="78" t="s">
        <v>351</v>
      </c>
      <c r="G43" s="156" t="s">
        <v>88</v>
      </c>
      <c r="H43" s="156"/>
      <c r="I43" s="81">
        <v>22.55</v>
      </c>
      <c r="J43" s="155" t="s">
        <v>285</v>
      </c>
      <c r="K43" s="155"/>
      <c r="L43" s="152" t="s">
        <v>352</v>
      </c>
      <c r="M43" s="152"/>
      <c r="N43" s="89"/>
    </row>
    <row r="44" spans="1:18" s="27" customFormat="1" ht="21" customHeight="1" x14ac:dyDescent="0.25">
      <c r="A44" s="88"/>
      <c r="B44" s="74"/>
      <c r="C44" s="82" t="s">
        <v>70</v>
      </c>
      <c r="D44" s="157" t="s">
        <v>353</v>
      </c>
      <c r="E44" s="157"/>
      <c r="F44" s="78" t="s">
        <v>354</v>
      </c>
      <c r="G44" s="156" t="s">
        <v>87</v>
      </c>
      <c r="H44" s="156"/>
      <c r="I44" s="81">
        <v>2.1800000000000002</v>
      </c>
      <c r="J44" s="155" t="s">
        <v>285</v>
      </c>
      <c r="K44" s="155"/>
      <c r="L44" s="152">
        <v>0</v>
      </c>
      <c r="M44" s="152"/>
      <c r="N44" s="89"/>
    </row>
    <row r="45" spans="1:18" s="27" customFormat="1" ht="26.25" customHeight="1" x14ac:dyDescent="0.25">
      <c r="A45" s="88"/>
      <c r="B45" s="74"/>
      <c r="C45" s="82" t="s">
        <v>71</v>
      </c>
      <c r="D45" s="157" t="s">
        <v>355</v>
      </c>
      <c r="E45" s="157"/>
      <c r="F45" s="78" t="s">
        <v>356</v>
      </c>
      <c r="G45" s="156" t="s">
        <v>88</v>
      </c>
      <c r="H45" s="156"/>
      <c r="I45" s="81">
        <v>15.47</v>
      </c>
      <c r="J45" s="155" t="s">
        <v>285</v>
      </c>
      <c r="K45" s="155"/>
      <c r="L45" s="152" t="s">
        <v>357</v>
      </c>
      <c r="M45" s="152"/>
      <c r="N45" s="89"/>
    </row>
    <row r="46" spans="1:18" s="27" customFormat="1" ht="21" customHeight="1" x14ac:dyDescent="0.25">
      <c r="A46" s="88"/>
      <c r="B46" s="74"/>
      <c r="C46" s="82" t="s">
        <v>12</v>
      </c>
      <c r="D46" s="177" t="s">
        <v>358</v>
      </c>
      <c r="E46" s="178"/>
      <c r="F46" s="78" t="s">
        <v>359</v>
      </c>
      <c r="G46" s="181" t="s">
        <v>88</v>
      </c>
      <c r="H46" s="182"/>
      <c r="I46" s="81">
        <v>3.92</v>
      </c>
      <c r="J46" s="179" t="s">
        <v>285</v>
      </c>
      <c r="K46" s="180"/>
      <c r="L46" s="153" t="s">
        <v>360</v>
      </c>
      <c r="M46" s="154"/>
      <c r="N46" s="89"/>
    </row>
    <row r="47" spans="1:18" s="27" customFormat="1" ht="21" customHeight="1" x14ac:dyDescent="0.25">
      <c r="A47" s="88"/>
      <c r="B47" s="74"/>
      <c r="C47" s="82" t="s">
        <v>13</v>
      </c>
      <c r="D47" s="177" t="s">
        <v>361</v>
      </c>
      <c r="E47" s="178"/>
      <c r="F47" s="78" t="s">
        <v>362</v>
      </c>
      <c r="G47" s="181" t="s">
        <v>88</v>
      </c>
      <c r="H47" s="182"/>
      <c r="I47" s="81">
        <v>30.22</v>
      </c>
      <c r="J47" s="179" t="s">
        <v>285</v>
      </c>
      <c r="K47" s="180"/>
      <c r="L47" s="153" t="s">
        <v>363</v>
      </c>
      <c r="M47" s="154"/>
      <c r="N47" s="89"/>
    </row>
    <row r="48" spans="1:18" s="27" customFormat="1" ht="21" customHeight="1" x14ac:dyDescent="0.25">
      <c r="A48" s="88"/>
      <c r="B48" s="74"/>
      <c r="C48" s="82" t="s">
        <v>72</v>
      </c>
      <c r="D48" s="157" t="s">
        <v>364</v>
      </c>
      <c r="E48" s="157"/>
      <c r="F48" s="78" t="s">
        <v>365</v>
      </c>
      <c r="G48" s="156" t="s">
        <v>88</v>
      </c>
      <c r="H48" s="156"/>
      <c r="I48" s="81">
        <v>6.64</v>
      </c>
      <c r="J48" s="155" t="s">
        <v>285</v>
      </c>
      <c r="K48" s="155"/>
      <c r="L48" s="152">
        <v>0</v>
      </c>
      <c r="M48" s="152"/>
      <c r="N48" s="89"/>
    </row>
    <row r="49" spans="1:14" s="27" customFormat="1" ht="21" customHeight="1" x14ac:dyDescent="0.25">
      <c r="A49" s="88"/>
      <c r="B49" s="74"/>
      <c r="C49" s="82" t="s">
        <v>73</v>
      </c>
      <c r="D49" s="157" t="s">
        <v>366</v>
      </c>
      <c r="E49" s="157"/>
      <c r="F49" s="78" t="s">
        <v>367</v>
      </c>
      <c r="G49" s="156" t="s">
        <v>88</v>
      </c>
      <c r="H49" s="156"/>
      <c r="I49" s="81">
        <v>20.239999999999998</v>
      </c>
      <c r="J49" s="155" t="s">
        <v>285</v>
      </c>
      <c r="K49" s="155"/>
      <c r="L49" s="152" t="s">
        <v>368</v>
      </c>
      <c r="M49" s="152"/>
      <c r="N49" s="89"/>
    </row>
    <row r="50" spans="1:14" s="27" customFormat="1" ht="21" customHeight="1" x14ac:dyDescent="0.25">
      <c r="A50" s="88"/>
      <c r="B50" s="74"/>
      <c r="C50" s="82" t="s">
        <v>156</v>
      </c>
      <c r="D50" s="157" t="s">
        <v>369</v>
      </c>
      <c r="E50" s="157"/>
      <c r="F50" s="78" t="s">
        <v>370</v>
      </c>
      <c r="G50" s="156" t="s">
        <v>88</v>
      </c>
      <c r="H50" s="156"/>
      <c r="I50" s="81">
        <v>3.71</v>
      </c>
      <c r="J50" s="155" t="s">
        <v>285</v>
      </c>
      <c r="K50" s="155"/>
      <c r="L50" s="152">
        <v>0</v>
      </c>
      <c r="M50" s="152"/>
      <c r="N50" s="89"/>
    </row>
    <row r="51" spans="1:14" s="27" customFormat="1" ht="21" customHeight="1" x14ac:dyDescent="0.25">
      <c r="A51" s="88"/>
      <c r="B51" s="74"/>
      <c r="C51" s="82" t="s">
        <v>157</v>
      </c>
      <c r="D51" s="157" t="s">
        <v>371</v>
      </c>
      <c r="E51" s="157"/>
      <c r="F51" s="78" t="s">
        <v>370</v>
      </c>
      <c r="G51" s="156" t="s">
        <v>88</v>
      </c>
      <c r="H51" s="156"/>
      <c r="I51" s="81">
        <v>16.82</v>
      </c>
      <c r="J51" s="155" t="s">
        <v>285</v>
      </c>
      <c r="K51" s="155"/>
      <c r="L51" s="152" t="s">
        <v>372</v>
      </c>
      <c r="M51" s="152"/>
      <c r="N51" s="89"/>
    </row>
    <row r="52" spans="1:14" s="27" customFormat="1" ht="21" customHeight="1" x14ac:dyDescent="0.25">
      <c r="A52" s="88"/>
      <c r="B52" s="74"/>
      <c r="C52" s="82" t="s">
        <v>158</v>
      </c>
      <c r="D52" s="157" t="s">
        <v>373</v>
      </c>
      <c r="E52" s="157"/>
      <c r="F52" s="78" t="s">
        <v>1286</v>
      </c>
      <c r="G52" s="156" t="s">
        <v>88</v>
      </c>
      <c r="H52" s="156"/>
      <c r="I52" s="81">
        <v>10.26</v>
      </c>
      <c r="J52" s="155" t="s">
        <v>285</v>
      </c>
      <c r="K52" s="155"/>
      <c r="L52" s="152">
        <v>0</v>
      </c>
      <c r="M52" s="152"/>
      <c r="N52" s="89"/>
    </row>
    <row r="53" spans="1:14" s="27" customFormat="1" ht="21" customHeight="1" x14ac:dyDescent="0.25">
      <c r="A53" s="88"/>
      <c r="B53" s="74"/>
      <c r="C53" s="82" t="s">
        <v>159</v>
      </c>
      <c r="D53" s="157" t="s">
        <v>374</v>
      </c>
      <c r="E53" s="157"/>
      <c r="F53" s="78" t="s">
        <v>375</v>
      </c>
      <c r="G53" s="156" t="s">
        <v>88</v>
      </c>
      <c r="H53" s="156"/>
      <c r="I53" s="81">
        <v>5.43</v>
      </c>
      <c r="J53" s="155" t="s">
        <v>285</v>
      </c>
      <c r="K53" s="155"/>
      <c r="L53" s="152">
        <v>0</v>
      </c>
      <c r="M53" s="152"/>
      <c r="N53" s="89"/>
    </row>
    <row r="54" spans="1:14" s="27" customFormat="1" ht="21" customHeight="1" x14ac:dyDescent="0.25">
      <c r="A54" s="88"/>
      <c r="B54" s="74"/>
      <c r="C54" s="82" t="s">
        <v>160</v>
      </c>
      <c r="D54" s="157" t="s">
        <v>376</v>
      </c>
      <c r="E54" s="157"/>
      <c r="F54" s="78" t="s">
        <v>370</v>
      </c>
      <c r="G54" s="156" t="s">
        <v>88</v>
      </c>
      <c r="H54" s="156"/>
      <c r="I54" s="81">
        <v>16.38</v>
      </c>
      <c r="J54" s="155" t="s">
        <v>285</v>
      </c>
      <c r="K54" s="155"/>
      <c r="L54" s="152" t="s">
        <v>377</v>
      </c>
      <c r="M54" s="152"/>
      <c r="N54" s="89"/>
    </row>
    <row r="55" spans="1:14" s="27" customFormat="1" ht="21" customHeight="1" x14ac:dyDescent="0.25">
      <c r="A55" s="88"/>
      <c r="B55" s="74"/>
      <c r="C55" s="82" t="s">
        <v>161</v>
      </c>
      <c r="D55" s="157" t="s">
        <v>378</v>
      </c>
      <c r="E55" s="157"/>
      <c r="F55" s="78" t="s">
        <v>379</v>
      </c>
      <c r="G55" s="156" t="s">
        <v>88</v>
      </c>
      <c r="H55" s="156"/>
      <c r="I55" s="81">
        <v>7.19</v>
      </c>
      <c r="J55" s="155" t="s">
        <v>285</v>
      </c>
      <c r="K55" s="155"/>
      <c r="L55" s="152" t="s">
        <v>380</v>
      </c>
      <c r="M55" s="152"/>
      <c r="N55" s="89"/>
    </row>
    <row r="56" spans="1:14" s="27" customFormat="1" ht="21" customHeight="1" x14ac:dyDescent="0.25">
      <c r="A56" s="88"/>
      <c r="B56" s="74"/>
      <c r="C56" s="82" t="s">
        <v>162</v>
      </c>
      <c r="D56" s="157" t="s">
        <v>381</v>
      </c>
      <c r="E56" s="157"/>
      <c r="F56" s="78" t="s">
        <v>379</v>
      </c>
      <c r="G56" s="156" t="s">
        <v>88</v>
      </c>
      <c r="H56" s="156"/>
      <c r="I56" s="81">
        <v>4.24</v>
      </c>
      <c r="J56" s="155" t="s">
        <v>285</v>
      </c>
      <c r="K56" s="155"/>
      <c r="L56" s="152">
        <v>0</v>
      </c>
      <c r="M56" s="152"/>
      <c r="N56" s="89"/>
    </row>
    <row r="57" spans="1:14" s="27" customFormat="1" ht="21" customHeight="1" x14ac:dyDescent="0.25">
      <c r="A57" s="88"/>
      <c r="B57" s="74"/>
      <c r="C57" s="82" t="s">
        <v>163</v>
      </c>
      <c r="D57" s="157" t="s">
        <v>382</v>
      </c>
      <c r="E57" s="157"/>
      <c r="F57" s="78" t="s">
        <v>379</v>
      </c>
      <c r="G57" s="156" t="s">
        <v>88</v>
      </c>
      <c r="H57" s="156"/>
      <c r="I57" s="81">
        <v>8.6</v>
      </c>
      <c r="J57" s="155" t="s">
        <v>285</v>
      </c>
      <c r="K57" s="155"/>
      <c r="L57" s="152" t="s">
        <v>383</v>
      </c>
      <c r="M57" s="152"/>
      <c r="N57" s="89"/>
    </row>
    <row r="58" spans="1:14" s="27" customFormat="1" ht="21" customHeight="1" x14ac:dyDescent="0.25">
      <c r="A58" s="88"/>
      <c r="B58" s="74"/>
      <c r="C58" s="82" t="s">
        <v>164</v>
      </c>
      <c r="D58" s="157" t="s">
        <v>384</v>
      </c>
      <c r="E58" s="157"/>
      <c r="F58" s="78" t="s">
        <v>385</v>
      </c>
      <c r="G58" s="156" t="s">
        <v>88</v>
      </c>
      <c r="H58" s="156"/>
      <c r="I58" s="81">
        <v>4.54</v>
      </c>
      <c r="J58" s="155" t="s">
        <v>285</v>
      </c>
      <c r="K58" s="155"/>
      <c r="L58" s="152" t="s">
        <v>386</v>
      </c>
      <c r="M58" s="152"/>
      <c r="N58" s="89"/>
    </row>
    <row r="59" spans="1:14" s="27" customFormat="1" ht="21" customHeight="1" x14ac:dyDescent="0.25">
      <c r="A59" s="88"/>
      <c r="B59" s="74"/>
      <c r="C59" s="82" t="s">
        <v>165</v>
      </c>
      <c r="D59" s="157" t="s">
        <v>387</v>
      </c>
      <c r="E59" s="157"/>
      <c r="F59" s="78" t="s">
        <v>388</v>
      </c>
      <c r="G59" s="156" t="s">
        <v>88</v>
      </c>
      <c r="H59" s="156"/>
      <c r="I59" s="81">
        <v>3.85</v>
      </c>
      <c r="J59" s="155" t="s">
        <v>285</v>
      </c>
      <c r="K59" s="155"/>
      <c r="L59" s="152" t="s">
        <v>389</v>
      </c>
      <c r="M59" s="152"/>
      <c r="N59" s="89"/>
    </row>
    <row r="60" spans="1:14" s="27" customFormat="1" ht="21" customHeight="1" x14ac:dyDescent="0.25">
      <c r="A60" s="88"/>
      <c r="B60" s="74"/>
      <c r="C60" s="82" t="s">
        <v>166</v>
      </c>
      <c r="D60" s="157" t="s">
        <v>390</v>
      </c>
      <c r="E60" s="157"/>
      <c r="F60" s="78" t="s">
        <v>385</v>
      </c>
      <c r="G60" s="156" t="s">
        <v>88</v>
      </c>
      <c r="H60" s="156"/>
      <c r="I60" s="81">
        <v>8.4600000000000009</v>
      </c>
      <c r="J60" s="155" t="s">
        <v>285</v>
      </c>
      <c r="K60" s="155"/>
      <c r="L60" s="152" t="s">
        <v>391</v>
      </c>
      <c r="M60" s="152"/>
      <c r="N60" s="89"/>
    </row>
    <row r="61" spans="1:14" s="27" customFormat="1" ht="21" customHeight="1" x14ac:dyDescent="0.25">
      <c r="A61" s="88"/>
      <c r="B61" s="74"/>
      <c r="C61" s="82" t="s">
        <v>167</v>
      </c>
      <c r="D61" s="157" t="s">
        <v>392</v>
      </c>
      <c r="E61" s="157"/>
      <c r="F61" s="78" t="s">
        <v>393</v>
      </c>
      <c r="G61" s="156" t="s">
        <v>88</v>
      </c>
      <c r="H61" s="156"/>
      <c r="I61" s="81">
        <v>8.14</v>
      </c>
      <c r="J61" s="155" t="s">
        <v>285</v>
      </c>
      <c r="K61" s="155"/>
      <c r="L61" s="152">
        <v>0</v>
      </c>
      <c r="M61" s="152"/>
      <c r="N61" s="89"/>
    </row>
    <row r="62" spans="1:14" s="27" customFormat="1" ht="21" customHeight="1" x14ac:dyDescent="0.25">
      <c r="A62" s="88"/>
      <c r="B62" s="74"/>
      <c r="C62" s="82" t="s">
        <v>168</v>
      </c>
      <c r="D62" s="157" t="s">
        <v>394</v>
      </c>
      <c r="E62" s="157"/>
      <c r="F62" s="78" t="s">
        <v>395</v>
      </c>
      <c r="G62" s="156" t="s">
        <v>88</v>
      </c>
      <c r="H62" s="156"/>
      <c r="I62" s="81">
        <v>5.78</v>
      </c>
      <c r="J62" s="155" t="s">
        <v>285</v>
      </c>
      <c r="K62" s="155"/>
      <c r="L62" s="152">
        <v>0</v>
      </c>
      <c r="M62" s="152"/>
      <c r="N62" s="89"/>
    </row>
    <row r="63" spans="1:14" s="27" customFormat="1" ht="21" customHeight="1" x14ac:dyDescent="0.25">
      <c r="A63" s="88"/>
      <c r="B63" s="74"/>
      <c r="C63" s="82" t="s">
        <v>169</v>
      </c>
      <c r="D63" s="157" t="s">
        <v>396</v>
      </c>
      <c r="E63" s="157"/>
      <c r="F63" s="78" t="s">
        <v>375</v>
      </c>
      <c r="G63" s="156" t="s">
        <v>88</v>
      </c>
      <c r="H63" s="156"/>
      <c r="I63" s="81">
        <v>14.34</v>
      </c>
      <c r="J63" s="155" t="s">
        <v>285</v>
      </c>
      <c r="K63" s="155"/>
      <c r="L63" s="152">
        <v>0</v>
      </c>
      <c r="M63" s="152"/>
      <c r="N63" s="89"/>
    </row>
    <row r="64" spans="1:14" s="27" customFormat="1" ht="21" customHeight="1" x14ac:dyDescent="0.25">
      <c r="A64" s="88"/>
      <c r="B64" s="74"/>
      <c r="C64" s="82" t="s">
        <v>170</v>
      </c>
      <c r="D64" s="157" t="s">
        <v>397</v>
      </c>
      <c r="E64" s="157"/>
      <c r="F64" s="78" t="s">
        <v>398</v>
      </c>
      <c r="G64" s="156" t="s">
        <v>88</v>
      </c>
      <c r="H64" s="156"/>
      <c r="I64" s="81">
        <v>6.16</v>
      </c>
      <c r="J64" s="155" t="s">
        <v>285</v>
      </c>
      <c r="K64" s="155"/>
      <c r="L64" s="152">
        <v>0</v>
      </c>
      <c r="M64" s="152"/>
      <c r="N64" s="89"/>
    </row>
    <row r="65" spans="1:14" s="27" customFormat="1" ht="21" customHeight="1" x14ac:dyDescent="0.25">
      <c r="A65" s="88"/>
      <c r="B65" s="74"/>
      <c r="C65" s="82" t="s">
        <v>171</v>
      </c>
      <c r="D65" s="157" t="s">
        <v>399</v>
      </c>
      <c r="E65" s="157"/>
      <c r="F65" s="78" t="s">
        <v>388</v>
      </c>
      <c r="G65" s="156" t="s">
        <v>88</v>
      </c>
      <c r="H65" s="156"/>
      <c r="I65" s="81">
        <v>3.34</v>
      </c>
      <c r="J65" s="155" t="s">
        <v>285</v>
      </c>
      <c r="K65" s="155"/>
      <c r="L65" s="152" t="s">
        <v>400</v>
      </c>
      <c r="M65" s="152"/>
      <c r="N65" s="89"/>
    </row>
    <row r="66" spans="1:14" s="27" customFormat="1" ht="21" customHeight="1" x14ac:dyDescent="0.25">
      <c r="A66" s="88"/>
      <c r="B66" s="74"/>
      <c r="C66" s="82" t="s">
        <v>176</v>
      </c>
      <c r="D66" s="157" t="s">
        <v>401</v>
      </c>
      <c r="E66" s="157"/>
      <c r="F66" s="78" t="s">
        <v>402</v>
      </c>
      <c r="G66" s="156" t="s">
        <v>88</v>
      </c>
      <c r="H66" s="156"/>
      <c r="I66" s="81">
        <v>16.260000000000002</v>
      </c>
      <c r="J66" s="155" t="s">
        <v>285</v>
      </c>
      <c r="K66" s="155"/>
      <c r="L66" s="152">
        <v>0</v>
      </c>
      <c r="M66" s="152"/>
      <c r="N66" s="89"/>
    </row>
    <row r="67" spans="1:14" s="27" customFormat="1" ht="21" customHeight="1" x14ac:dyDescent="0.25">
      <c r="A67" s="88"/>
      <c r="B67" s="74"/>
      <c r="C67" s="82" t="s">
        <v>177</v>
      </c>
      <c r="D67" s="157" t="s">
        <v>403</v>
      </c>
      <c r="E67" s="157"/>
      <c r="F67" s="78" t="s">
        <v>404</v>
      </c>
      <c r="G67" s="156" t="s">
        <v>88</v>
      </c>
      <c r="H67" s="156"/>
      <c r="I67" s="81">
        <v>21.71</v>
      </c>
      <c r="J67" s="155" t="s">
        <v>285</v>
      </c>
      <c r="K67" s="155"/>
      <c r="L67" s="152" t="s">
        <v>405</v>
      </c>
      <c r="M67" s="152"/>
      <c r="N67" s="89"/>
    </row>
    <row r="68" spans="1:14" s="27" customFormat="1" ht="21" customHeight="1" x14ac:dyDescent="0.25">
      <c r="A68" s="88"/>
      <c r="B68" s="74"/>
      <c r="C68" s="82" t="s">
        <v>178</v>
      </c>
      <c r="D68" s="157" t="s">
        <v>406</v>
      </c>
      <c r="E68" s="157"/>
      <c r="F68" s="78" t="s">
        <v>398</v>
      </c>
      <c r="G68" s="156" t="s">
        <v>88</v>
      </c>
      <c r="H68" s="156"/>
      <c r="I68" s="81">
        <v>2.08</v>
      </c>
      <c r="J68" s="155" t="s">
        <v>285</v>
      </c>
      <c r="K68" s="155"/>
      <c r="L68" s="152">
        <v>0</v>
      </c>
      <c r="M68" s="152"/>
      <c r="N68" s="89"/>
    </row>
    <row r="69" spans="1:14" s="27" customFormat="1" ht="21" customHeight="1" x14ac:dyDescent="0.25">
      <c r="A69" s="88"/>
      <c r="B69" s="74"/>
      <c r="C69" s="82" t="s">
        <v>179</v>
      </c>
      <c r="D69" s="157" t="s">
        <v>407</v>
      </c>
      <c r="E69" s="157"/>
      <c r="F69" s="78" t="s">
        <v>398</v>
      </c>
      <c r="G69" s="156" t="s">
        <v>88</v>
      </c>
      <c r="H69" s="156"/>
      <c r="I69" s="81">
        <v>2.78</v>
      </c>
      <c r="J69" s="155" t="s">
        <v>285</v>
      </c>
      <c r="K69" s="155"/>
      <c r="L69" s="152">
        <v>0</v>
      </c>
      <c r="M69" s="152"/>
      <c r="N69" s="89"/>
    </row>
    <row r="70" spans="1:14" s="27" customFormat="1" ht="21" customHeight="1" x14ac:dyDescent="0.25">
      <c r="A70" s="88"/>
      <c r="B70" s="74"/>
      <c r="C70" s="82" t="s">
        <v>180</v>
      </c>
      <c r="D70" s="157" t="s">
        <v>408</v>
      </c>
      <c r="E70" s="157"/>
      <c r="F70" s="78" t="s">
        <v>388</v>
      </c>
      <c r="G70" s="156" t="s">
        <v>88</v>
      </c>
      <c r="H70" s="156"/>
      <c r="I70" s="81">
        <v>7.97</v>
      </c>
      <c r="J70" s="155" t="s">
        <v>285</v>
      </c>
      <c r="K70" s="155"/>
      <c r="L70" s="152">
        <v>0</v>
      </c>
      <c r="M70" s="152"/>
      <c r="N70" s="89"/>
    </row>
    <row r="71" spans="1:14" s="27" customFormat="1" ht="21" customHeight="1" x14ac:dyDescent="0.25">
      <c r="A71" s="88"/>
      <c r="B71" s="74"/>
      <c r="C71" s="82" t="s">
        <v>181</v>
      </c>
      <c r="D71" s="157" t="s">
        <v>409</v>
      </c>
      <c r="E71" s="157"/>
      <c r="F71" s="78" t="s">
        <v>388</v>
      </c>
      <c r="G71" s="156" t="s">
        <v>88</v>
      </c>
      <c r="H71" s="156"/>
      <c r="I71" s="81">
        <v>4.46</v>
      </c>
      <c r="J71" s="155" t="s">
        <v>285</v>
      </c>
      <c r="K71" s="155"/>
      <c r="L71" s="152">
        <v>0</v>
      </c>
      <c r="M71" s="152"/>
      <c r="N71" s="89"/>
    </row>
    <row r="72" spans="1:14" s="27" customFormat="1" ht="21" customHeight="1" x14ac:dyDescent="0.25">
      <c r="A72" s="88"/>
      <c r="B72" s="74"/>
      <c r="C72" s="82" t="s">
        <v>182</v>
      </c>
      <c r="D72" s="157" t="s">
        <v>410</v>
      </c>
      <c r="E72" s="157"/>
      <c r="F72" s="78" t="s">
        <v>411</v>
      </c>
      <c r="G72" s="156" t="s">
        <v>88</v>
      </c>
      <c r="H72" s="156"/>
      <c r="I72" s="81">
        <v>11.42</v>
      </c>
      <c r="J72" s="155" t="s">
        <v>285</v>
      </c>
      <c r="K72" s="155"/>
      <c r="L72" s="152">
        <v>0</v>
      </c>
      <c r="M72" s="152"/>
      <c r="N72" s="89"/>
    </row>
    <row r="73" spans="1:14" s="27" customFormat="1" ht="21" customHeight="1" x14ac:dyDescent="0.25">
      <c r="A73" s="88"/>
      <c r="B73" s="74"/>
      <c r="C73" s="82" t="s">
        <v>183</v>
      </c>
      <c r="D73" s="157" t="s">
        <v>412</v>
      </c>
      <c r="E73" s="157"/>
      <c r="F73" s="78" t="s">
        <v>385</v>
      </c>
      <c r="G73" s="156" t="s">
        <v>88</v>
      </c>
      <c r="H73" s="156"/>
      <c r="I73" s="81">
        <v>1.71</v>
      </c>
      <c r="J73" s="155" t="s">
        <v>285</v>
      </c>
      <c r="K73" s="155"/>
      <c r="L73" s="152" t="s">
        <v>413</v>
      </c>
      <c r="M73" s="152"/>
      <c r="N73" s="89"/>
    </row>
    <row r="74" spans="1:14" s="27" customFormat="1" ht="21" customHeight="1" x14ac:dyDescent="0.25">
      <c r="A74" s="88"/>
      <c r="B74" s="74"/>
      <c r="C74" s="82" t="s">
        <v>192</v>
      </c>
      <c r="D74" s="157" t="s">
        <v>414</v>
      </c>
      <c r="E74" s="157"/>
      <c r="F74" s="78" t="s">
        <v>415</v>
      </c>
      <c r="G74" s="156" t="s">
        <v>87</v>
      </c>
      <c r="H74" s="156"/>
      <c r="I74" s="81">
        <v>7.23</v>
      </c>
      <c r="J74" s="155" t="s">
        <v>285</v>
      </c>
      <c r="K74" s="155"/>
      <c r="L74" s="152">
        <v>0</v>
      </c>
      <c r="M74" s="152"/>
      <c r="N74" s="89"/>
    </row>
    <row r="75" spans="1:14" s="27" customFormat="1" ht="21" customHeight="1" x14ac:dyDescent="0.25">
      <c r="A75" s="88"/>
      <c r="B75" s="74"/>
      <c r="C75" s="82" t="s">
        <v>193</v>
      </c>
      <c r="D75" s="157" t="s">
        <v>416</v>
      </c>
      <c r="E75" s="157"/>
      <c r="F75" s="78" t="s">
        <v>417</v>
      </c>
      <c r="G75" s="156" t="s">
        <v>88</v>
      </c>
      <c r="H75" s="156"/>
      <c r="I75" s="81">
        <v>3.31</v>
      </c>
      <c r="J75" s="155" t="s">
        <v>285</v>
      </c>
      <c r="K75" s="155"/>
      <c r="L75" s="152" t="s">
        <v>418</v>
      </c>
      <c r="M75" s="152"/>
      <c r="N75" s="89"/>
    </row>
    <row r="76" spans="1:14" s="27" customFormat="1" ht="21" customHeight="1" x14ac:dyDescent="0.25">
      <c r="A76" s="88"/>
      <c r="B76" s="74"/>
      <c r="C76" s="82" t="s">
        <v>194</v>
      </c>
      <c r="D76" s="157" t="s">
        <v>419</v>
      </c>
      <c r="E76" s="157"/>
      <c r="F76" s="78" t="s">
        <v>417</v>
      </c>
      <c r="G76" s="156" t="s">
        <v>88</v>
      </c>
      <c r="H76" s="156"/>
      <c r="I76" s="81">
        <v>5.61</v>
      </c>
      <c r="J76" s="155" t="s">
        <v>285</v>
      </c>
      <c r="K76" s="155"/>
      <c r="L76" s="152">
        <v>0</v>
      </c>
      <c r="M76" s="152"/>
      <c r="N76" s="89"/>
    </row>
    <row r="77" spans="1:14" s="27" customFormat="1" ht="21" customHeight="1" x14ac:dyDescent="0.25">
      <c r="A77" s="88"/>
      <c r="B77" s="74"/>
      <c r="C77" s="82" t="s">
        <v>195</v>
      </c>
      <c r="D77" s="157" t="s">
        <v>420</v>
      </c>
      <c r="E77" s="157"/>
      <c r="F77" s="78" t="s">
        <v>421</v>
      </c>
      <c r="G77" s="156" t="s">
        <v>88</v>
      </c>
      <c r="H77" s="156"/>
      <c r="I77" s="81">
        <v>4.29</v>
      </c>
      <c r="J77" s="155" t="s">
        <v>285</v>
      </c>
      <c r="K77" s="155"/>
      <c r="L77" s="152">
        <v>0</v>
      </c>
      <c r="M77" s="152"/>
      <c r="N77" s="89"/>
    </row>
    <row r="78" spans="1:14" s="27" customFormat="1" ht="21" customHeight="1" x14ac:dyDescent="0.25">
      <c r="A78" s="88"/>
      <c r="B78" s="74"/>
      <c r="C78" s="82" t="s">
        <v>196</v>
      </c>
      <c r="D78" s="157" t="s">
        <v>422</v>
      </c>
      <c r="E78" s="157"/>
      <c r="F78" s="78" t="s">
        <v>385</v>
      </c>
      <c r="G78" s="156" t="s">
        <v>88</v>
      </c>
      <c r="H78" s="156"/>
      <c r="I78" s="81">
        <v>5.52</v>
      </c>
      <c r="J78" s="155" t="s">
        <v>285</v>
      </c>
      <c r="K78" s="155"/>
      <c r="L78" s="152">
        <v>0</v>
      </c>
      <c r="M78" s="152"/>
      <c r="N78" s="89"/>
    </row>
    <row r="79" spans="1:14" s="27" customFormat="1" ht="21" customHeight="1" x14ac:dyDescent="0.25">
      <c r="A79" s="88"/>
      <c r="B79" s="74"/>
      <c r="C79" s="82" t="s">
        <v>197</v>
      </c>
      <c r="D79" s="157" t="s">
        <v>423</v>
      </c>
      <c r="E79" s="157"/>
      <c r="F79" s="78" t="s">
        <v>385</v>
      </c>
      <c r="G79" s="156" t="s">
        <v>88</v>
      </c>
      <c r="H79" s="156"/>
      <c r="I79" s="81">
        <v>2.67</v>
      </c>
      <c r="J79" s="155" t="s">
        <v>285</v>
      </c>
      <c r="K79" s="155"/>
      <c r="L79" s="152">
        <v>0</v>
      </c>
      <c r="M79" s="152"/>
      <c r="N79" s="89"/>
    </row>
    <row r="80" spans="1:14" s="27" customFormat="1" ht="21" customHeight="1" x14ac:dyDescent="0.25">
      <c r="A80" s="88"/>
      <c r="B80" s="74"/>
      <c r="C80" s="82" t="s">
        <v>198</v>
      </c>
      <c r="D80" s="157" t="s">
        <v>424</v>
      </c>
      <c r="E80" s="157"/>
      <c r="F80" s="78" t="s">
        <v>421</v>
      </c>
      <c r="G80" s="156" t="s">
        <v>88</v>
      </c>
      <c r="H80" s="156"/>
      <c r="I80" s="81">
        <v>5.07</v>
      </c>
      <c r="J80" s="155" t="s">
        <v>285</v>
      </c>
      <c r="K80" s="155"/>
      <c r="L80" s="152">
        <v>0</v>
      </c>
      <c r="M80" s="152"/>
      <c r="N80" s="89"/>
    </row>
    <row r="81" spans="1:14" s="27" customFormat="1" ht="21" customHeight="1" x14ac:dyDescent="0.25">
      <c r="A81" s="88"/>
      <c r="B81" s="74"/>
      <c r="C81" s="82" t="s">
        <v>199</v>
      </c>
      <c r="D81" s="157" t="s">
        <v>425</v>
      </c>
      <c r="E81" s="157"/>
      <c r="F81" s="78" t="s">
        <v>417</v>
      </c>
      <c r="G81" s="156" t="s">
        <v>88</v>
      </c>
      <c r="H81" s="156"/>
      <c r="I81" s="81">
        <v>5.71</v>
      </c>
      <c r="J81" s="155" t="s">
        <v>285</v>
      </c>
      <c r="K81" s="155"/>
      <c r="L81" s="152">
        <v>0</v>
      </c>
      <c r="M81" s="152"/>
      <c r="N81" s="89"/>
    </row>
    <row r="82" spans="1:14" s="27" customFormat="1" ht="21" customHeight="1" x14ac:dyDescent="0.25">
      <c r="A82" s="88"/>
      <c r="B82" s="74"/>
      <c r="C82" s="82" t="s">
        <v>200</v>
      </c>
      <c r="D82" s="157" t="s">
        <v>426</v>
      </c>
      <c r="E82" s="157"/>
      <c r="F82" s="78" t="s">
        <v>427</v>
      </c>
      <c r="G82" s="156" t="s">
        <v>88</v>
      </c>
      <c r="H82" s="156"/>
      <c r="I82" s="81">
        <v>12.68</v>
      </c>
      <c r="J82" s="155" t="s">
        <v>285</v>
      </c>
      <c r="K82" s="155"/>
      <c r="L82" s="152">
        <v>0</v>
      </c>
      <c r="M82" s="152"/>
      <c r="N82" s="89"/>
    </row>
    <row r="83" spans="1:14" s="27" customFormat="1" ht="21" customHeight="1" x14ac:dyDescent="0.25">
      <c r="A83" s="88"/>
      <c r="B83" s="74"/>
      <c r="C83" s="82" t="s">
        <v>201</v>
      </c>
      <c r="D83" s="157" t="s">
        <v>428</v>
      </c>
      <c r="E83" s="157"/>
      <c r="F83" s="78" t="s">
        <v>398</v>
      </c>
      <c r="G83" s="156" t="s">
        <v>88</v>
      </c>
      <c r="H83" s="156"/>
      <c r="I83" s="81">
        <v>4.8600000000000003</v>
      </c>
      <c r="J83" s="155" t="s">
        <v>285</v>
      </c>
      <c r="K83" s="155"/>
      <c r="L83" s="152">
        <v>0</v>
      </c>
      <c r="M83" s="152"/>
      <c r="N83" s="89"/>
    </row>
    <row r="84" spans="1:14" s="27" customFormat="1" ht="21" customHeight="1" x14ac:dyDescent="0.25">
      <c r="A84" s="88"/>
      <c r="B84" s="74"/>
      <c r="C84" s="82" t="s">
        <v>202</v>
      </c>
      <c r="D84" s="157" t="s">
        <v>429</v>
      </c>
      <c r="E84" s="157"/>
      <c r="F84" s="78" t="s">
        <v>430</v>
      </c>
      <c r="G84" s="156" t="s">
        <v>88</v>
      </c>
      <c r="H84" s="156"/>
      <c r="I84" s="81">
        <v>6.06</v>
      </c>
      <c r="J84" s="155" t="s">
        <v>285</v>
      </c>
      <c r="K84" s="155"/>
      <c r="L84" s="152">
        <v>0</v>
      </c>
      <c r="M84" s="152"/>
      <c r="N84" s="89"/>
    </row>
    <row r="85" spans="1:14" s="27" customFormat="1" ht="21" customHeight="1" x14ac:dyDescent="0.25">
      <c r="A85" s="88"/>
      <c r="B85" s="74"/>
      <c r="C85" s="82" t="s">
        <v>203</v>
      </c>
      <c r="D85" s="157" t="s">
        <v>431</v>
      </c>
      <c r="E85" s="157"/>
      <c r="F85" s="78" t="s">
        <v>432</v>
      </c>
      <c r="G85" s="156" t="s">
        <v>88</v>
      </c>
      <c r="H85" s="156"/>
      <c r="I85" s="81">
        <v>1.24</v>
      </c>
      <c r="J85" s="155" t="s">
        <v>285</v>
      </c>
      <c r="K85" s="155"/>
      <c r="L85" s="152">
        <v>0</v>
      </c>
      <c r="M85" s="152"/>
      <c r="N85" s="89"/>
    </row>
    <row r="86" spans="1:14" s="27" customFormat="1" ht="21" customHeight="1" x14ac:dyDescent="0.25">
      <c r="A86" s="88"/>
      <c r="B86" s="74"/>
      <c r="C86" s="82" t="s">
        <v>204</v>
      </c>
      <c r="D86" s="157" t="s">
        <v>433</v>
      </c>
      <c r="E86" s="157"/>
      <c r="F86" s="78" t="s">
        <v>432</v>
      </c>
      <c r="G86" s="156" t="s">
        <v>88</v>
      </c>
      <c r="H86" s="156"/>
      <c r="I86" s="81">
        <v>6.37</v>
      </c>
      <c r="J86" s="155" t="s">
        <v>285</v>
      </c>
      <c r="K86" s="155"/>
      <c r="L86" s="152">
        <v>0</v>
      </c>
      <c r="M86" s="152"/>
      <c r="N86" s="89"/>
    </row>
    <row r="87" spans="1:14" s="27" customFormat="1" ht="21" customHeight="1" x14ac:dyDescent="0.25">
      <c r="A87" s="88"/>
      <c r="B87" s="74"/>
      <c r="C87" s="82" t="s">
        <v>206</v>
      </c>
      <c r="D87" s="157" t="s">
        <v>434</v>
      </c>
      <c r="E87" s="157"/>
      <c r="F87" s="78" t="s">
        <v>432</v>
      </c>
      <c r="G87" s="156" t="s">
        <v>88</v>
      </c>
      <c r="H87" s="156"/>
      <c r="I87" s="81">
        <v>1.5</v>
      </c>
      <c r="J87" s="155" t="s">
        <v>285</v>
      </c>
      <c r="K87" s="155"/>
      <c r="L87" s="152">
        <v>0</v>
      </c>
      <c r="M87" s="152"/>
      <c r="N87" s="89"/>
    </row>
    <row r="88" spans="1:14" s="27" customFormat="1" ht="21" customHeight="1" x14ac:dyDescent="0.25">
      <c r="A88" s="88"/>
      <c r="B88" s="74"/>
      <c r="C88" s="82" t="s">
        <v>205</v>
      </c>
      <c r="D88" s="157" t="s">
        <v>435</v>
      </c>
      <c r="E88" s="157"/>
      <c r="F88" s="78" t="s">
        <v>432</v>
      </c>
      <c r="G88" s="156" t="s">
        <v>88</v>
      </c>
      <c r="H88" s="156"/>
      <c r="I88" s="81">
        <v>2.92</v>
      </c>
      <c r="J88" s="155" t="s">
        <v>285</v>
      </c>
      <c r="K88" s="155"/>
      <c r="L88" s="152">
        <v>0</v>
      </c>
      <c r="M88" s="152"/>
      <c r="N88" s="89"/>
    </row>
    <row r="89" spans="1:14" s="27" customFormat="1" ht="21" customHeight="1" x14ac:dyDescent="0.25">
      <c r="A89" s="88"/>
      <c r="B89" s="74"/>
      <c r="C89" s="82" t="s">
        <v>207</v>
      </c>
      <c r="D89" s="157" t="s">
        <v>436</v>
      </c>
      <c r="E89" s="157"/>
      <c r="F89" s="78" t="s">
        <v>1285</v>
      </c>
      <c r="G89" s="156" t="s">
        <v>88</v>
      </c>
      <c r="H89" s="156"/>
      <c r="I89" s="81">
        <v>6.85</v>
      </c>
      <c r="J89" s="155" t="s">
        <v>285</v>
      </c>
      <c r="K89" s="155"/>
      <c r="L89" s="152">
        <v>0</v>
      </c>
      <c r="M89" s="152"/>
      <c r="N89" s="89"/>
    </row>
    <row r="90" spans="1:14" s="27" customFormat="1" ht="21" customHeight="1" x14ac:dyDescent="0.25">
      <c r="A90" s="88"/>
      <c r="B90" s="74"/>
      <c r="C90" s="82" t="s">
        <v>213</v>
      </c>
      <c r="D90" s="157" t="s">
        <v>437</v>
      </c>
      <c r="E90" s="157"/>
      <c r="F90" s="78" t="s">
        <v>430</v>
      </c>
      <c r="G90" s="156" t="s">
        <v>88</v>
      </c>
      <c r="H90" s="156"/>
      <c r="I90" s="81">
        <v>2.99</v>
      </c>
      <c r="J90" s="155" t="s">
        <v>285</v>
      </c>
      <c r="K90" s="155"/>
      <c r="L90" s="152">
        <v>0</v>
      </c>
      <c r="M90" s="152"/>
      <c r="N90" s="89"/>
    </row>
    <row r="91" spans="1:14" s="27" customFormat="1" ht="21" customHeight="1" x14ac:dyDescent="0.25">
      <c r="A91" s="88"/>
      <c r="B91" s="74"/>
      <c r="C91" s="82" t="s">
        <v>214</v>
      </c>
      <c r="D91" s="157" t="s">
        <v>438</v>
      </c>
      <c r="E91" s="157"/>
      <c r="F91" s="78" t="s">
        <v>411</v>
      </c>
      <c r="G91" s="156" t="s">
        <v>88</v>
      </c>
      <c r="H91" s="156"/>
      <c r="I91" s="81">
        <v>7.21</v>
      </c>
      <c r="J91" s="155" t="s">
        <v>285</v>
      </c>
      <c r="K91" s="155"/>
      <c r="L91" s="152">
        <v>0</v>
      </c>
      <c r="M91" s="152"/>
      <c r="N91" s="89"/>
    </row>
    <row r="92" spans="1:14" s="27" customFormat="1" ht="21" customHeight="1" x14ac:dyDescent="0.25">
      <c r="A92" s="88"/>
      <c r="B92" s="74"/>
      <c r="C92" s="82" t="s">
        <v>215</v>
      </c>
      <c r="D92" s="157" t="s">
        <v>439</v>
      </c>
      <c r="E92" s="157"/>
      <c r="F92" s="78" t="s">
        <v>440</v>
      </c>
      <c r="G92" s="156" t="s">
        <v>88</v>
      </c>
      <c r="H92" s="156"/>
      <c r="I92" s="81">
        <v>18.190000000000001</v>
      </c>
      <c r="J92" s="155" t="s">
        <v>285</v>
      </c>
      <c r="K92" s="155"/>
      <c r="L92" s="152">
        <v>0</v>
      </c>
      <c r="M92" s="152"/>
      <c r="N92" s="89"/>
    </row>
    <row r="93" spans="1:14" s="27" customFormat="1" ht="21" customHeight="1" x14ac:dyDescent="0.25">
      <c r="A93" s="88"/>
      <c r="B93" s="74"/>
      <c r="C93" s="82" t="s">
        <v>216</v>
      </c>
      <c r="D93" s="157" t="s">
        <v>441</v>
      </c>
      <c r="E93" s="157"/>
      <c r="F93" s="78" t="s">
        <v>421</v>
      </c>
      <c r="G93" s="156" t="s">
        <v>88</v>
      </c>
      <c r="H93" s="156"/>
      <c r="I93" s="81">
        <v>2.0499999999999998</v>
      </c>
      <c r="J93" s="155" t="s">
        <v>285</v>
      </c>
      <c r="K93" s="155"/>
      <c r="L93" s="152">
        <v>0</v>
      </c>
      <c r="M93" s="152"/>
      <c r="N93" s="89"/>
    </row>
    <row r="94" spans="1:14" s="27" customFormat="1" ht="21" customHeight="1" x14ac:dyDescent="0.25">
      <c r="A94" s="88"/>
      <c r="B94" s="74"/>
      <c r="C94" s="82" t="s">
        <v>217</v>
      </c>
      <c r="D94" s="157" t="s">
        <v>442</v>
      </c>
      <c r="E94" s="157"/>
      <c r="F94" s="78" t="s">
        <v>430</v>
      </c>
      <c r="G94" s="156" t="s">
        <v>88</v>
      </c>
      <c r="H94" s="156"/>
      <c r="I94" s="81">
        <v>2.68</v>
      </c>
      <c r="J94" s="155" t="s">
        <v>285</v>
      </c>
      <c r="K94" s="155"/>
      <c r="L94" s="152">
        <v>0</v>
      </c>
      <c r="M94" s="152"/>
      <c r="N94" s="89"/>
    </row>
    <row r="95" spans="1:14" s="27" customFormat="1" ht="21" customHeight="1" x14ac:dyDescent="0.25">
      <c r="A95" s="88"/>
      <c r="B95" s="74"/>
      <c r="C95" s="82" t="s">
        <v>218</v>
      </c>
      <c r="D95" s="157" t="s">
        <v>443</v>
      </c>
      <c r="E95" s="157"/>
      <c r="F95" s="78" t="s">
        <v>421</v>
      </c>
      <c r="G95" s="156" t="s">
        <v>88</v>
      </c>
      <c r="H95" s="156"/>
      <c r="I95" s="81">
        <v>3.65</v>
      </c>
      <c r="J95" s="155" t="s">
        <v>285</v>
      </c>
      <c r="K95" s="155"/>
      <c r="L95" s="152">
        <v>0</v>
      </c>
      <c r="M95" s="152"/>
      <c r="N95" s="89"/>
    </row>
    <row r="96" spans="1:14" s="27" customFormat="1" ht="21" customHeight="1" x14ac:dyDescent="0.25">
      <c r="A96" s="88"/>
      <c r="B96" s="74"/>
      <c r="C96" s="82" t="s">
        <v>219</v>
      </c>
      <c r="D96" s="157" t="s">
        <v>444</v>
      </c>
      <c r="E96" s="157"/>
      <c r="F96" s="78" t="s">
        <v>445</v>
      </c>
      <c r="G96" s="156" t="s">
        <v>88</v>
      </c>
      <c r="H96" s="156"/>
      <c r="I96" s="81">
        <v>11.64</v>
      </c>
      <c r="J96" s="155" t="s">
        <v>285</v>
      </c>
      <c r="K96" s="155"/>
      <c r="L96" s="152" t="s">
        <v>446</v>
      </c>
      <c r="M96" s="152"/>
      <c r="N96" s="89"/>
    </row>
    <row r="97" spans="1:14" s="27" customFormat="1" ht="21" customHeight="1" x14ac:dyDescent="0.25">
      <c r="A97" s="88"/>
      <c r="B97" s="74"/>
      <c r="C97" s="82" t="s">
        <v>220</v>
      </c>
      <c r="D97" s="157" t="s">
        <v>447</v>
      </c>
      <c r="E97" s="157"/>
      <c r="F97" s="78" t="s">
        <v>452</v>
      </c>
      <c r="G97" s="156" t="s">
        <v>88</v>
      </c>
      <c r="H97" s="156"/>
      <c r="I97" s="81">
        <v>15.27</v>
      </c>
      <c r="J97" s="155" t="s">
        <v>285</v>
      </c>
      <c r="K97" s="155"/>
      <c r="L97" s="152">
        <v>0</v>
      </c>
      <c r="M97" s="152"/>
      <c r="N97" s="89"/>
    </row>
    <row r="98" spans="1:14" s="27" customFormat="1" ht="21" customHeight="1" x14ac:dyDescent="0.25">
      <c r="A98" s="88"/>
      <c r="B98" s="74"/>
      <c r="C98" s="82" t="s">
        <v>221</v>
      </c>
      <c r="D98" s="157" t="s">
        <v>448</v>
      </c>
      <c r="E98" s="157"/>
      <c r="F98" s="78" t="s">
        <v>449</v>
      </c>
      <c r="G98" s="156" t="s">
        <v>88</v>
      </c>
      <c r="H98" s="156"/>
      <c r="I98" s="81">
        <v>2.33</v>
      </c>
      <c r="J98" s="155" t="s">
        <v>285</v>
      </c>
      <c r="K98" s="155"/>
      <c r="L98" s="152">
        <v>0</v>
      </c>
      <c r="M98" s="152"/>
      <c r="N98" s="89"/>
    </row>
    <row r="99" spans="1:14" s="27" customFormat="1" ht="21" customHeight="1" x14ac:dyDescent="0.25">
      <c r="A99" s="88"/>
      <c r="B99" s="74"/>
      <c r="C99" s="82" t="s">
        <v>222</v>
      </c>
      <c r="D99" s="157" t="s">
        <v>450</v>
      </c>
      <c r="E99" s="157"/>
      <c r="F99" s="78" t="s">
        <v>451</v>
      </c>
      <c r="G99" s="156" t="s">
        <v>88</v>
      </c>
      <c r="H99" s="156"/>
      <c r="I99" s="81">
        <v>6.02</v>
      </c>
      <c r="J99" s="155" t="s">
        <v>285</v>
      </c>
      <c r="K99" s="155"/>
      <c r="L99" s="152">
        <v>0</v>
      </c>
      <c r="M99" s="152"/>
      <c r="N99" s="89"/>
    </row>
    <row r="100" spans="1:14" s="27" customFormat="1" ht="21" customHeight="1" x14ac:dyDescent="0.25">
      <c r="A100" s="88"/>
      <c r="B100" s="74"/>
      <c r="C100" s="82" t="s">
        <v>223</v>
      </c>
      <c r="D100" s="157" t="s">
        <v>453</v>
      </c>
      <c r="E100" s="157"/>
      <c r="F100" s="78" t="s">
        <v>421</v>
      </c>
      <c r="G100" s="156" t="s">
        <v>88</v>
      </c>
      <c r="H100" s="156"/>
      <c r="I100" s="81">
        <v>2.5499999999999998</v>
      </c>
      <c r="J100" s="155" t="s">
        <v>285</v>
      </c>
      <c r="K100" s="155"/>
      <c r="L100" s="152">
        <v>0</v>
      </c>
      <c r="M100" s="152"/>
      <c r="N100" s="89"/>
    </row>
    <row r="101" spans="1:14" s="27" customFormat="1" ht="21" customHeight="1" x14ac:dyDescent="0.25">
      <c r="A101" s="88"/>
      <c r="B101" s="74"/>
      <c r="C101" s="82" t="s">
        <v>224</v>
      </c>
      <c r="D101" s="157" t="s">
        <v>454</v>
      </c>
      <c r="E101" s="157"/>
      <c r="F101" s="78" t="s">
        <v>455</v>
      </c>
      <c r="G101" s="156" t="s">
        <v>88</v>
      </c>
      <c r="H101" s="156"/>
      <c r="I101" s="81">
        <v>9.86</v>
      </c>
      <c r="J101" s="155" t="s">
        <v>285</v>
      </c>
      <c r="K101" s="155"/>
      <c r="L101" s="152">
        <v>0</v>
      </c>
      <c r="M101" s="152"/>
      <c r="N101" s="89"/>
    </row>
    <row r="102" spans="1:14" s="27" customFormat="1" ht="21" customHeight="1" x14ac:dyDescent="0.25">
      <c r="A102" s="88"/>
      <c r="B102" s="74"/>
      <c r="C102" s="82" t="s">
        <v>225</v>
      </c>
      <c r="D102" s="157" t="s">
        <v>456</v>
      </c>
      <c r="E102" s="157"/>
      <c r="F102" s="78" t="s">
        <v>430</v>
      </c>
      <c r="G102" s="156" t="s">
        <v>88</v>
      </c>
      <c r="H102" s="156"/>
      <c r="I102" s="81">
        <v>6.1</v>
      </c>
      <c r="J102" s="155" t="s">
        <v>285</v>
      </c>
      <c r="K102" s="155"/>
      <c r="L102" s="152">
        <v>0</v>
      </c>
      <c r="M102" s="152"/>
      <c r="N102" s="89"/>
    </row>
    <row r="103" spans="1:14" s="27" customFormat="1" ht="21" customHeight="1" x14ac:dyDescent="0.25">
      <c r="A103" s="88"/>
      <c r="B103" s="74"/>
      <c r="C103" s="82" t="s">
        <v>226</v>
      </c>
      <c r="D103" s="157" t="s">
        <v>457</v>
      </c>
      <c r="E103" s="157"/>
      <c r="F103" s="78" t="s">
        <v>430</v>
      </c>
      <c r="G103" s="156" t="s">
        <v>88</v>
      </c>
      <c r="H103" s="156"/>
      <c r="I103" s="81">
        <v>5.19</v>
      </c>
      <c r="J103" s="155" t="s">
        <v>285</v>
      </c>
      <c r="K103" s="155"/>
      <c r="L103" s="152" t="s">
        <v>458</v>
      </c>
      <c r="M103" s="152"/>
      <c r="N103" s="89"/>
    </row>
    <row r="104" spans="1:14" s="27" customFormat="1" ht="21" customHeight="1" x14ac:dyDescent="0.25">
      <c r="A104" s="88"/>
      <c r="B104" s="74"/>
      <c r="C104" s="82" t="s">
        <v>227</v>
      </c>
      <c r="D104" s="157" t="s">
        <v>459</v>
      </c>
      <c r="E104" s="157"/>
      <c r="F104" s="78" t="s">
        <v>417</v>
      </c>
      <c r="G104" s="156" t="s">
        <v>88</v>
      </c>
      <c r="H104" s="156"/>
      <c r="I104" s="81">
        <v>3.94</v>
      </c>
      <c r="J104" s="155" t="s">
        <v>285</v>
      </c>
      <c r="K104" s="155"/>
      <c r="L104" s="152">
        <v>0</v>
      </c>
      <c r="M104" s="152"/>
      <c r="N104" s="89"/>
    </row>
    <row r="105" spans="1:14" s="27" customFormat="1" ht="21" customHeight="1" x14ac:dyDescent="0.25">
      <c r="A105" s="88"/>
      <c r="B105" s="74"/>
      <c r="C105" s="82" t="s">
        <v>228</v>
      </c>
      <c r="D105" s="157" t="s">
        <v>460</v>
      </c>
      <c r="E105" s="157"/>
      <c r="F105" s="78" t="s">
        <v>365</v>
      </c>
      <c r="G105" s="156" t="s">
        <v>88</v>
      </c>
      <c r="H105" s="156"/>
      <c r="I105" s="81">
        <v>6.21</v>
      </c>
      <c r="J105" s="155" t="s">
        <v>285</v>
      </c>
      <c r="K105" s="155"/>
      <c r="L105" s="152">
        <v>0</v>
      </c>
      <c r="M105" s="152"/>
      <c r="N105" s="89"/>
    </row>
    <row r="106" spans="1:14" s="27" customFormat="1" ht="21" customHeight="1" x14ac:dyDescent="0.25">
      <c r="A106" s="88"/>
      <c r="B106" s="74"/>
      <c r="C106" s="82" t="s">
        <v>229</v>
      </c>
      <c r="D106" s="157" t="s">
        <v>461</v>
      </c>
      <c r="E106" s="157"/>
      <c r="F106" s="78" t="s">
        <v>365</v>
      </c>
      <c r="G106" s="156" t="s">
        <v>88</v>
      </c>
      <c r="H106" s="156"/>
      <c r="I106" s="81">
        <v>6.7</v>
      </c>
      <c r="J106" s="155" t="s">
        <v>285</v>
      </c>
      <c r="K106" s="155"/>
      <c r="L106" s="152" t="s">
        <v>462</v>
      </c>
      <c r="M106" s="152"/>
      <c r="N106" s="89"/>
    </row>
    <row r="107" spans="1:14" s="27" customFormat="1" ht="21" customHeight="1" x14ac:dyDescent="0.25">
      <c r="A107" s="88"/>
      <c r="B107" s="74"/>
      <c r="C107" s="82" t="s">
        <v>230</v>
      </c>
      <c r="D107" s="157" t="s">
        <v>463</v>
      </c>
      <c r="E107" s="157"/>
      <c r="F107" s="78" t="s">
        <v>365</v>
      </c>
      <c r="G107" s="156" t="s">
        <v>88</v>
      </c>
      <c r="H107" s="156"/>
      <c r="I107" s="81">
        <v>3.38</v>
      </c>
      <c r="J107" s="155" t="s">
        <v>285</v>
      </c>
      <c r="K107" s="155"/>
      <c r="L107" s="152">
        <v>0</v>
      </c>
      <c r="M107" s="152"/>
      <c r="N107" s="89"/>
    </row>
    <row r="108" spans="1:14" s="27" customFormat="1" ht="21" customHeight="1" x14ac:dyDescent="0.25">
      <c r="A108" s="88"/>
      <c r="B108" s="74"/>
      <c r="C108" s="82" t="s">
        <v>231</v>
      </c>
      <c r="D108" s="157" t="s">
        <v>464</v>
      </c>
      <c r="E108" s="157"/>
      <c r="F108" s="78" t="s">
        <v>445</v>
      </c>
      <c r="G108" s="156" t="s">
        <v>88</v>
      </c>
      <c r="H108" s="156"/>
      <c r="I108" s="81">
        <v>3.41</v>
      </c>
      <c r="J108" s="155" t="s">
        <v>285</v>
      </c>
      <c r="K108" s="155"/>
      <c r="L108" s="152" t="s">
        <v>465</v>
      </c>
      <c r="M108" s="152"/>
      <c r="N108" s="89"/>
    </row>
    <row r="109" spans="1:14" s="27" customFormat="1" ht="21" customHeight="1" x14ac:dyDescent="0.25">
      <c r="A109" s="88"/>
      <c r="B109" s="74"/>
      <c r="C109" s="82" t="s">
        <v>232</v>
      </c>
      <c r="D109" s="157" t="s">
        <v>466</v>
      </c>
      <c r="E109" s="157"/>
      <c r="F109" s="78" t="s">
        <v>427</v>
      </c>
      <c r="G109" s="156" t="s">
        <v>88</v>
      </c>
      <c r="H109" s="156"/>
      <c r="I109" s="81">
        <v>9.32</v>
      </c>
      <c r="J109" s="155" t="s">
        <v>285</v>
      </c>
      <c r="K109" s="155"/>
      <c r="L109" s="152">
        <v>0</v>
      </c>
      <c r="M109" s="152"/>
      <c r="N109" s="89"/>
    </row>
    <row r="110" spans="1:14" s="27" customFormat="1" ht="21" customHeight="1" x14ac:dyDescent="0.25">
      <c r="A110" s="88"/>
      <c r="B110" s="74"/>
      <c r="C110" s="82" t="s">
        <v>233</v>
      </c>
      <c r="D110" s="157" t="s">
        <v>467</v>
      </c>
      <c r="E110" s="157"/>
      <c r="F110" s="78" t="s">
        <v>395</v>
      </c>
      <c r="G110" s="156" t="s">
        <v>88</v>
      </c>
      <c r="H110" s="156"/>
      <c r="I110" s="81">
        <v>8.9600000000000009</v>
      </c>
      <c r="J110" s="155" t="s">
        <v>285</v>
      </c>
      <c r="K110" s="155"/>
      <c r="L110" s="152">
        <v>0</v>
      </c>
      <c r="M110" s="152"/>
      <c r="N110" s="89"/>
    </row>
    <row r="111" spans="1:14" s="27" customFormat="1" ht="21" customHeight="1" x14ac:dyDescent="0.25">
      <c r="A111" s="88"/>
      <c r="B111" s="74"/>
      <c r="C111" s="82" t="s">
        <v>234</v>
      </c>
      <c r="D111" s="157" t="s">
        <v>468</v>
      </c>
      <c r="E111" s="157"/>
      <c r="F111" s="78" t="s">
        <v>395</v>
      </c>
      <c r="G111" s="156" t="s">
        <v>88</v>
      </c>
      <c r="H111" s="156"/>
      <c r="I111" s="81">
        <v>7.43</v>
      </c>
      <c r="J111" s="155" t="s">
        <v>285</v>
      </c>
      <c r="K111" s="155"/>
      <c r="L111" s="152">
        <v>0</v>
      </c>
      <c r="M111" s="152"/>
      <c r="N111" s="89"/>
    </row>
    <row r="112" spans="1:14" s="27" customFormat="1" ht="21" customHeight="1" x14ac:dyDescent="0.25">
      <c r="A112" s="88"/>
      <c r="B112" s="74"/>
      <c r="C112" s="82" t="s">
        <v>235</v>
      </c>
      <c r="D112" s="157" t="s">
        <v>469</v>
      </c>
      <c r="E112" s="157"/>
      <c r="F112" s="78" t="s">
        <v>470</v>
      </c>
      <c r="G112" s="156" t="s">
        <v>88</v>
      </c>
      <c r="H112" s="156"/>
      <c r="I112" s="81">
        <v>2.36</v>
      </c>
      <c r="J112" s="155" t="s">
        <v>285</v>
      </c>
      <c r="K112" s="155"/>
      <c r="L112" s="152">
        <v>0</v>
      </c>
      <c r="M112" s="152"/>
      <c r="N112" s="89"/>
    </row>
    <row r="113" spans="1:14" s="27" customFormat="1" ht="21" customHeight="1" x14ac:dyDescent="0.25">
      <c r="A113" s="88"/>
      <c r="B113" s="74"/>
      <c r="C113" s="82" t="s">
        <v>236</v>
      </c>
      <c r="D113" s="157" t="s">
        <v>471</v>
      </c>
      <c r="E113" s="157"/>
      <c r="F113" s="78" t="s">
        <v>432</v>
      </c>
      <c r="G113" s="156" t="s">
        <v>88</v>
      </c>
      <c r="H113" s="156"/>
      <c r="I113" s="81">
        <v>5.55</v>
      </c>
      <c r="J113" s="155" t="s">
        <v>285</v>
      </c>
      <c r="K113" s="155"/>
      <c r="L113" s="152">
        <v>0</v>
      </c>
      <c r="M113" s="152"/>
      <c r="N113" s="89"/>
    </row>
    <row r="114" spans="1:14" s="27" customFormat="1" ht="21" customHeight="1" x14ac:dyDescent="0.25">
      <c r="A114" s="88"/>
      <c r="B114" s="74"/>
      <c r="C114" s="82" t="s">
        <v>237</v>
      </c>
      <c r="D114" s="157" t="s">
        <v>472</v>
      </c>
      <c r="E114" s="157"/>
      <c r="F114" s="78" t="s">
        <v>432</v>
      </c>
      <c r="G114" s="156" t="s">
        <v>88</v>
      </c>
      <c r="H114" s="156"/>
      <c r="I114" s="81">
        <v>4.17</v>
      </c>
      <c r="J114" s="155" t="s">
        <v>285</v>
      </c>
      <c r="K114" s="155"/>
      <c r="L114" s="152">
        <v>0</v>
      </c>
      <c r="M114" s="152"/>
      <c r="N114" s="89"/>
    </row>
    <row r="115" spans="1:14" s="27" customFormat="1" ht="21" customHeight="1" x14ac:dyDescent="0.25">
      <c r="A115" s="88"/>
      <c r="B115" s="74"/>
      <c r="C115" s="82" t="s">
        <v>238</v>
      </c>
      <c r="D115" s="157" t="s">
        <v>473</v>
      </c>
      <c r="E115" s="157"/>
      <c r="F115" s="78" t="s">
        <v>432</v>
      </c>
      <c r="G115" s="156" t="s">
        <v>88</v>
      </c>
      <c r="H115" s="156"/>
      <c r="I115" s="81">
        <v>8.91</v>
      </c>
      <c r="J115" s="155" t="s">
        <v>285</v>
      </c>
      <c r="K115" s="155"/>
      <c r="L115" s="152">
        <v>0</v>
      </c>
      <c r="M115" s="152"/>
      <c r="N115" s="89"/>
    </row>
    <row r="116" spans="1:14" s="27" customFormat="1" ht="21" customHeight="1" x14ac:dyDescent="0.25">
      <c r="A116" s="88"/>
      <c r="B116" s="74"/>
      <c r="C116" s="82" t="s">
        <v>239</v>
      </c>
      <c r="D116" s="157" t="s">
        <v>474</v>
      </c>
      <c r="E116" s="157"/>
      <c r="F116" s="78" t="s">
        <v>388</v>
      </c>
      <c r="G116" s="156" t="s">
        <v>88</v>
      </c>
      <c r="H116" s="156"/>
      <c r="I116" s="81">
        <v>2.06</v>
      </c>
      <c r="J116" s="155" t="s">
        <v>285</v>
      </c>
      <c r="K116" s="155"/>
      <c r="L116" s="152">
        <v>0</v>
      </c>
      <c r="M116" s="152"/>
      <c r="N116" s="89"/>
    </row>
    <row r="117" spans="1:14" s="27" customFormat="1" ht="21" customHeight="1" x14ac:dyDescent="0.25">
      <c r="A117" s="88"/>
      <c r="B117" s="74"/>
      <c r="C117" s="82" t="s">
        <v>240</v>
      </c>
      <c r="D117" s="157" t="s">
        <v>475</v>
      </c>
      <c r="E117" s="157"/>
      <c r="F117" s="78" t="s">
        <v>476</v>
      </c>
      <c r="G117" s="156" t="s">
        <v>87</v>
      </c>
      <c r="H117" s="156"/>
      <c r="I117" s="81">
        <v>62.05</v>
      </c>
      <c r="J117" s="155" t="s">
        <v>285</v>
      </c>
      <c r="K117" s="155"/>
      <c r="L117" s="152">
        <v>0</v>
      </c>
      <c r="M117" s="152"/>
      <c r="N117" s="89"/>
    </row>
    <row r="118" spans="1:14" s="27" customFormat="1" ht="21" customHeight="1" x14ac:dyDescent="0.25">
      <c r="A118" s="88"/>
      <c r="B118" s="74"/>
      <c r="C118" s="82" t="s">
        <v>241</v>
      </c>
      <c r="D118" s="157" t="s">
        <v>477</v>
      </c>
      <c r="E118" s="157"/>
      <c r="F118" s="78" t="s">
        <v>478</v>
      </c>
      <c r="G118" s="156" t="s">
        <v>87</v>
      </c>
      <c r="H118" s="156"/>
      <c r="I118" s="81">
        <v>30.68</v>
      </c>
      <c r="J118" s="155" t="s">
        <v>285</v>
      </c>
      <c r="K118" s="155"/>
      <c r="L118" s="152">
        <v>0</v>
      </c>
      <c r="M118" s="152"/>
      <c r="N118" s="89"/>
    </row>
    <row r="119" spans="1:14" s="27" customFormat="1" ht="21" customHeight="1" x14ac:dyDescent="0.25">
      <c r="A119" s="88"/>
      <c r="B119" s="74"/>
      <c r="C119" s="82" t="s">
        <v>242</v>
      </c>
      <c r="D119" s="157" t="s">
        <v>479</v>
      </c>
      <c r="E119" s="157"/>
      <c r="F119" s="78" t="s">
        <v>478</v>
      </c>
      <c r="G119" s="156" t="s">
        <v>87</v>
      </c>
      <c r="H119" s="156"/>
      <c r="I119" s="81">
        <v>34.54</v>
      </c>
      <c r="J119" s="155" t="s">
        <v>285</v>
      </c>
      <c r="K119" s="155"/>
      <c r="L119" s="152">
        <v>0</v>
      </c>
      <c r="M119" s="152"/>
      <c r="N119" s="89"/>
    </row>
    <row r="120" spans="1:14" s="27" customFormat="1" ht="21" customHeight="1" x14ac:dyDescent="0.25">
      <c r="A120" s="88"/>
      <c r="B120" s="74"/>
      <c r="C120" s="82" t="s">
        <v>243</v>
      </c>
      <c r="D120" s="157" t="s">
        <v>480</v>
      </c>
      <c r="E120" s="157"/>
      <c r="F120" s="78" t="s">
        <v>481</v>
      </c>
      <c r="G120" s="156" t="s">
        <v>87</v>
      </c>
      <c r="H120" s="156"/>
      <c r="I120" s="81">
        <v>57.41</v>
      </c>
      <c r="J120" s="155" t="s">
        <v>285</v>
      </c>
      <c r="K120" s="155"/>
      <c r="L120" s="152">
        <v>0</v>
      </c>
      <c r="M120" s="152"/>
      <c r="N120" s="89"/>
    </row>
    <row r="121" spans="1:14" s="27" customFormat="1" ht="21" customHeight="1" x14ac:dyDescent="0.25">
      <c r="A121" s="88"/>
      <c r="B121" s="74"/>
      <c r="C121" s="82" t="s">
        <v>244</v>
      </c>
      <c r="D121" s="157" t="s">
        <v>482</v>
      </c>
      <c r="E121" s="157"/>
      <c r="F121" s="78" t="s">
        <v>481</v>
      </c>
      <c r="G121" s="156" t="s">
        <v>87</v>
      </c>
      <c r="H121" s="156"/>
      <c r="I121" s="81">
        <v>31.92</v>
      </c>
      <c r="J121" s="155" t="s">
        <v>285</v>
      </c>
      <c r="K121" s="155"/>
      <c r="L121" s="153">
        <v>0</v>
      </c>
      <c r="M121" s="154"/>
      <c r="N121" s="89"/>
    </row>
    <row r="122" spans="1:14" s="27" customFormat="1" ht="21" customHeight="1" x14ac:dyDescent="0.25">
      <c r="A122" s="88"/>
      <c r="B122" s="74"/>
      <c r="C122" s="82" t="s">
        <v>245</v>
      </c>
      <c r="D122" s="157" t="s">
        <v>483</v>
      </c>
      <c r="E122" s="157"/>
      <c r="F122" s="78" t="s">
        <v>484</v>
      </c>
      <c r="G122" s="156" t="s">
        <v>87</v>
      </c>
      <c r="H122" s="156"/>
      <c r="I122" s="81">
        <v>65.11</v>
      </c>
      <c r="J122" s="155" t="s">
        <v>285</v>
      </c>
      <c r="K122" s="155"/>
      <c r="L122" s="153" t="s">
        <v>485</v>
      </c>
      <c r="M122" s="154"/>
      <c r="N122" s="89"/>
    </row>
    <row r="123" spans="1:14" s="27" customFormat="1" ht="21" customHeight="1" x14ac:dyDescent="0.25">
      <c r="A123" s="88"/>
      <c r="B123" s="74"/>
      <c r="C123" s="82" t="s">
        <v>246</v>
      </c>
      <c r="D123" s="157" t="s">
        <v>486</v>
      </c>
      <c r="E123" s="157"/>
      <c r="F123" s="78" t="s">
        <v>487</v>
      </c>
      <c r="G123" s="156" t="s">
        <v>87</v>
      </c>
      <c r="H123" s="156"/>
      <c r="I123" s="81">
        <v>33.21</v>
      </c>
      <c r="J123" s="155" t="s">
        <v>285</v>
      </c>
      <c r="K123" s="155"/>
      <c r="L123" s="153">
        <v>0</v>
      </c>
      <c r="M123" s="154"/>
      <c r="N123" s="89"/>
    </row>
    <row r="124" spans="1:14" s="27" customFormat="1" ht="21" customHeight="1" x14ac:dyDescent="0.25">
      <c r="A124" s="88"/>
      <c r="B124" s="74"/>
      <c r="C124" s="82" t="s">
        <v>247</v>
      </c>
      <c r="D124" s="157" t="s">
        <v>488</v>
      </c>
      <c r="E124" s="157"/>
      <c r="F124" s="78" t="s">
        <v>489</v>
      </c>
      <c r="G124" s="156" t="s">
        <v>87</v>
      </c>
      <c r="H124" s="156"/>
      <c r="I124" s="81">
        <v>51.73</v>
      </c>
      <c r="J124" s="155" t="s">
        <v>285</v>
      </c>
      <c r="K124" s="155"/>
      <c r="L124" s="153" t="s">
        <v>490</v>
      </c>
      <c r="M124" s="154"/>
      <c r="N124" s="89"/>
    </row>
    <row r="125" spans="1:14" s="27" customFormat="1" ht="21" customHeight="1" x14ac:dyDescent="0.25">
      <c r="A125" s="88"/>
      <c r="B125" s="74"/>
      <c r="C125" s="82" t="s">
        <v>248</v>
      </c>
      <c r="D125" s="157" t="s">
        <v>491</v>
      </c>
      <c r="E125" s="157"/>
      <c r="F125" s="78" t="s">
        <v>492</v>
      </c>
      <c r="G125" s="156" t="s">
        <v>87</v>
      </c>
      <c r="H125" s="156"/>
      <c r="I125" s="81">
        <v>13.59</v>
      </c>
      <c r="J125" s="155" t="s">
        <v>285</v>
      </c>
      <c r="K125" s="155"/>
      <c r="L125" s="153">
        <v>0</v>
      </c>
      <c r="M125" s="154"/>
      <c r="N125" s="89"/>
    </row>
    <row r="126" spans="1:14" s="27" customFormat="1" ht="21" customHeight="1" x14ac:dyDescent="0.25">
      <c r="A126" s="88"/>
      <c r="B126" s="74"/>
      <c r="C126" s="82" t="s">
        <v>249</v>
      </c>
      <c r="D126" s="157" t="s">
        <v>493</v>
      </c>
      <c r="E126" s="157"/>
      <c r="F126" s="78" t="s">
        <v>492</v>
      </c>
      <c r="G126" s="156" t="s">
        <v>87</v>
      </c>
      <c r="H126" s="156"/>
      <c r="I126" s="81">
        <v>7.69</v>
      </c>
      <c r="J126" s="155" t="s">
        <v>285</v>
      </c>
      <c r="K126" s="155"/>
      <c r="L126" s="152">
        <v>0</v>
      </c>
      <c r="M126" s="152"/>
      <c r="N126" s="89"/>
    </row>
    <row r="127" spans="1:14" s="27" customFormat="1" ht="21" customHeight="1" x14ac:dyDescent="0.25">
      <c r="A127" s="88"/>
      <c r="B127" s="74"/>
      <c r="C127" s="82" t="s">
        <v>250</v>
      </c>
      <c r="D127" s="157" t="s">
        <v>494</v>
      </c>
      <c r="E127" s="157"/>
      <c r="F127" s="78" t="s">
        <v>415</v>
      </c>
      <c r="G127" s="156" t="s">
        <v>87</v>
      </c>
      <c r="H127" s="156"/>
      <c r="I127" s="81">
        <v>9.93</v>
      </c>
      <c r="J127" s="155" t="s">
        <v>285</v>
      </c>
      <c r="K127" s="155"/>
      <c r="L127" s="152">
        <v>0</v>
      </c>
      <c r="M127" s="152"/>
      <c r="N127" s="89"/>
    </row>
    <row r="128" spans="1:14" s="27" customFormat="1" ht="21" customHeight="1" x14ac:dyDescent="0.25">
      <c r="A128" s="88"/>
      <c r="B128" s="74"/>
      <c r="C128" s="82" t="s">
        <v>251</v>
      </c>
      <c r="D128" s="157" t="s">
        <v>287</v>
      </c>
      <c r="E128" s="157"/>
      <c r="F128" s="78" t="s">
        <v>496</v>
      </c>
      <c r="G128" s="156" t="s">
        <v>86</v>
      </c>
      <c r="H128" s="156"/>
      <c r="I128" s="81">
        <v>20.68</v>
      </c>
      <c r="J128" s="155" t="s">
        <v>285</v>
      </c>
      <c r="K128" s="155"/>
      <c r="L128" s="152">
        <v>0</v>
      </c>
      <c r="M128" s="152"/>
      <c r="N128" s="89"/>
    </row>
    <row r="129" spans="1:14" s="27" customFormat="1" ht="21" customHeight="1" x14ac:dyDescent="0.25">
      <c r="A129" s="88"/>
      <c r="B129" s="74"/>
      <c r="C129" s="82" t="s">
        <v>252</v>
      </c>
      <c r="D129" s="157" t="s">
        <v>286</v>
      </c>
      <c r="E129" s="157"/>
      <c r="F129" s="78" t="s">
        <v>497</v>
      </c>
      <c r="G129" s="156" t="s">
        <v>86</v>
      </c>
      <c r="H129" s="156"/>
      <c r="I129" s="81">
        <v>15.96</v>
      </c>
      <c r="J129" s="155" t="s">
        <v>285</v>
      </c>
      <c r="K129" s="155"/>
      <c r="L129" s="152" t="s">
        <v>495</v>
      </c>
      <c r="M129" s="152"/>
      <c r="N129" s="89"/>
    </row>
    <row r="130" spans="1:14" s="27" customFormat="1" ht="21" customHeight="1" x14ac:dyDescent="0.25">
      <c r="A130" s="88"/>
      <c r="B130" s="74"/>
      <c r="C130" s="82"/>
      <c r="D130" s="158"/>
      <c r="E130" s="158"/>
      <c r="F130" s="78"/>
      <c r="G130" s="156"/>
      <c r="H130" s="156"/>
      <c r="I130" s="81"/>
      <c r="J130" s="156"/>
      <c r="K130" s="156"/>
      <c r="L130" s="152"/>
      <c r="M130" s="152"/>
      <c r="N130" s="89"/>
    </row>
    <row r="131" spans="1:14" s="27" customFormat="1" ht="21" customHeight="1" x14ac:dyDescent="0.25">
      <c r="A131" s="88"/>
      <c r="B131" s="74"/>
      <c r="C131" s="74"/>
      <c r="D131" s="40"/>
      <c r="E131" s="40"/>
      <c r="F131" s="40"/>
      <c r="G131" s="195" t="s">
        <v>80</v>
      </c>
      <c r="H131" s="195"/>
      <c r="I131" s="84">
        <f>SUM(I40:I130)</f>
        <v>1159.5399999999997</v>
      </c>
      <c r="J131" s="40"/>
      <c r="K131" s="40"/>
      <c r="L131" s="40"/>
      <c r="M131" s="40"/>
      <c r="N131" s="89"/>
    </row>
    <row r="132" spans="1:14" s="27" customFormat="1" ht="15.75" customHeight="1" x14ac:dyDescent="0.25">
      <c r="A132" s="90"/>
      <c r="B132" s="40"/>
      <c r="C132" s="175" t="s">
        <v>172</v>
      </c>
      <c r="D132" s="176"/>
      <c r="E132" s="176"/>
      <c r="F132" s="176"/>
      <c r="G132" s="176"/>
      <c r="H132" s="176"/>
      <c r="I132" s="176"/>
      <c r="J132" s="176"/>
      <c r="K132" s="176"/>
      <c r="L132" s="176"/>
      <c r="M132" s="176"/>
      <c r="N132" s="89"/>
    </row>
    <row r="133" spans="1:14" s="27" customFormat="1" ht="15.75" customHeight="1" x14ac:dyDescent="0.25">
      <c r="A133" s="90"/>
      <c r="B133" s="40"/>
      <c r="C133" s="205" t="s">
        <v>155</v>
      </c>
      <c r="D133" s="206"/>
      <c r="E133" s="206"/>
      <c r="F133" s="206"/>
      <c r="G133" s="206"/>
      <c r="H133" s="206"/>
      <c r="I133" s="206"/>
      <c r="J133" s="206"/>
      <c r="K133" s="206"/>
      <c r="L133" s="206"/>
      <c r="M133" s="206"/>
      <c r="N133" s="89"/>
    </row>
    <row r="134" spans="1:14" s="27" customFormat="1" ht="18" customHeight="1" x14ac:dyDescent="0.25">
      <c r="A134" s="88"/>
      <c r="B134" s="74"/>
      <c r="C134" s="74"/>
      <c r="D134" s="163" t="s">
        <v>131</v>
      </c>
      <c r="E134" s="164"/>
      <c r="F134" s="164"/>
      <c r="G134" s="164"/>
      <c r="H134" s="165"/>
      <c r="I134" s="85">
        <v>1063.8</v>
      </c>
      <c r="J134" s="39"/>
      <c r="K134" s="39"/>
      <c r="L134" s="39"/>
      <c r="M134" s="39"/>
      <c r="N134" s="89"/>
    </row>
    <row r="135" spans="1:14" s="27" customFormat="1" ht="11.25" customHeight="1" x14ac:dyDescent="0.25">
      <c r="A135" s="88"/>
      <c r="B135" s="74"/>
      <c r="C135" s="74"/>
      <c r="D135" s="74"/>
      <c r="E135" s="74"/>
      <c r="F135" s="74"/>
      <c r="G135" s="74"/>
      <c r="H135" s="74"/>
      <c r="I135" s="74"/>
      <c r="J135" s="74"/>
      <c r="K135" s="74"/>
      <c r="L135" s="39"/>
      <c r="M135" s="39"/>
      <c r="N135" s="89"/>
    </row>
    <row r="136" spans="1:14" s="27" customFormat="1" ht="21.75" customHeight="1" x14ac:dyDescent="0.25">
      <c r="A136" s="88"/>
      <c r="B136" s="74"/>
      <c r="C136" s="170" t="s">
        <v>133</v>
      </c>
      <c r="D136" s="171"/>
      <c r="E136" s="171"/>
      <c r="F136" s="171"/>
      <c r="G136" s="171"/>
      <c r="H136" s="171"/>
      <c r="I136" s="171"/>
      <c r="J136" s="171"/>
      <c r="K136" s="171"/>
      <c r="L136" s="171"/>
      <c r="M136" s="171"/>
      <c r="N136" s="89"/>
    </row>
    <row r="137" spans="1:14" s="27" customFormat="1" ht="21.75" customHeight="1" x14ac:dyDescent="0.25">
      <c r="A137" s="88"/>
      <c r="B137" s="74"/>
      <c r="C137" s="172" t="s">
        <v>79</v>
      </c>
      <c r="D137" s="198" t="s">
        <v>103</v>
      </c>
      <c r="E137" s="199"/>
      <c r="F137" s="199"/>
      <c r="G137" s="199"/>
      <c r="H137" s="199"/>
      <c r="I137" s="199"/>
      <c r="J137" s="199"/>
      <c r="K137" s="199"/>
      <c r="L137" s="199"/>
      <c r="M137" s="200"/>
      <c r="N137" s="89"/>
    </row>
    <row r="138" spans="1:14" s="27" customFormat="1" ht="39" customHeight="1" x14ac:dyDescent="0.25">
      <c r="A138" s="88"/>
      <c r="B138" s="74"/>
      <c r="C138" s="172"/>
      <c r="D138" s="160" t="s">
        <v>90</v>
      </c>
      <c r="E138" s="160"/>
      <c r="F138" s="166" t="s">
        <v>91</v>
      </c>
      <c r="G138" s="167"/>
      <c r="H138" s="166" t="s">
        <v>92</v>
      </c>
      <c r="I138" s="167"/>
      <c r="J138" s="160" t="s">
        <v>93</v>
      </c>
      <c r="K138" s="160"/>
      <c r="L138" s="160" t="s">
        <v>94</v>
      </c>
      <c r="M138" s="160"/>
      <c r="N138" s="89"/>
    </row>
    <row r="139" spans="1:14" s="27" customFormat="1" ht="21" customHeight="1" x14ac:dyDescent="0.25">
      <c r="A139" s="88"/>
      <c r="B139" s="74"/>
      <c r="C139" s="82" t="s">
        <v>66</v>
      </c>
      <c r="D139" s="168" t="s">
        <v>322</v>
      </c>
      <c r="E139" s="168"/>
      <c r="F139" s="161" t="s">
        <v>498</v>
      </c>
      <c r="G139" s="162"/>
      <c r="H139" s="155" t="s">
        <v>173</v>
      </c>
      <c r="I139" s="155"/>
      <c r="J139" s="159" t="s">
        <v>174</v>
      </c>
      <c r="K139" s="159"/>
      <c r="L139" s="155" t="s">
        <v>499</v>
      </c>
      <c r="M139" s="155"/>
      <c r="N139" s="89"/>
    </row>
    <row r="140" spans="1:14" s="27" customFormat="1" ht="21" customHeight="1" x14ac:dyDescent="0.25">
      <c r="A140" s="88"/>
      <c r="B140" s="74"/>
      <c r="C140" s="82" t="s">
        <v>67</v>
      </c>
      <c r="D140" s="168" t="s">
        <v>323</v>
      </c>
      <c r="E140" s="168"/>
      <c r="F140" s="161" t="s">
        <v>498</v>
      </c>
      <c r="G140" s="162"/>
      <c r="H140" s="155" t="s">
        <v>173</v>
      </c>
      <c r="I140" s="155"/>
      <c r="J140" s="159" t="s">
        <v>174</v>
      </c>
      <c r="K140" s="159"/>
      <c r="L140" s="155" t="s">
        <v>507</v>
      </c>
      <c r="M140" s="155"/>
      <c r="N140" s="89"/>
    </row>
    <row r="141" spans="1:14" s="27" customFormat="1" ht="21" customHeight="1" x14ac:dyDescent="0.25">
      <c r="A141" s="88"/>
      <c r="B141" s="74"/>
      <c r="C141" s="82" t="s">
        <v>68</v>
      </c>
      <c r="D141" s="168" t="s">
        <v>324</v>
      </c>
      <c r="E141" s="168"/>
      <c r="F141" s="161" t="s">
        <v>498</v>
      </c>
      <c r="G141" s="162"/>
      <c r="H141" s="155" t="s">
        <v>173</v>
      </c>
      <c r="I141" s="155"/>
      <c r="J141" s="159" t="s">
        <v>174</v>
      </c>
      <c r="K141" s="159"/>
      <c r="L141" s="155" t="s">
        <v>508</v>
      </c>
      <c r="M141" s="155"/>
      <c r="N141" s="89"/>
    </row>
    <row r="142" spans="1:14" s="27" customFormat="1" ht="21" customHeight="1" x14ac:dyDescent="0.25">
      <c r="A142" s="88"/>
      <c r="B142" s="74"/>
      <c r="C142" s="82" t="s">
        <v>69</v>
      </c>
      <c r="D142" s="168" t="s">
        <v>325</v>
      </c>
      <c r="E142" s="168"/>
      <c r="F142" s="161" t="s">
        <v>498</v>
      </c>
      <c r="G142" s="162"/>
      <c r="H142" s="155" t="s">
        <v>173</v>
      </c>
      <c r="I142" s="155"/>
      <c r="J142" s="159" t="s">
        <v>174</v>
      </c>
      <c r="K142" s="159"/>
      <c r="L142" s="155" t="s">
        <v>501</v>
      </c>
      <c r="M142" s="155"/>
      <c r="N142" s="89"/>
    </row>
    <row r="143" spans="1:14" s="27" customFormat="1" ht="21" customHeight="1" x14ac:dyDescent="0.25">
      <c r="A143" s="88"/>
      <c r="B143" s="74"/>
      <c r="C143" s="82" t="s">
        <v>70</v>
      </c>
      <c r="D143" s="168" t="s">
        <v>326</v>
      </c>
      <c r="E143" s="168"/>
      <c r="F143" s="161" t="s">
        <v>498</v>
      </c>
      <c r="G143" s="162"/>
      <c r="H143" s="155" t="s">
        <v>173</v>
      </c>
      <c r="I143" s="155"/>
      <c r="J143" s="159" t="s">
        <v>174</v>
      </c>
      <c r="K143" s="159"/>
      <c r="L143" s="155" t="s">
        <v>502</v>
      </c>
      <c r="M143" s="155"/>
      <c r="N143" s="89"/>
    </row>
    <row r="144" spans="1:14" s="27" customFormat="1" ht="21" customHeight="1" x14ac:dyDescent="0.25">
      <c r="A144" s="88"/>
      <c r="B144" s="74"/>
      <c r="C144" s="82" t="s">
        <v>71</v>
      </c>
      <c r="D144" s="168" t="s">
        <v>327</v>
      </c>
      <c r="E144" s="168"/>
      <c r="F144" s="161" t="s">
        <v>498</v>
      </c>
      <c r="G144" s="162"/>
      <c r="H144" s="155" t="s">
        <v>173</v>
      </c>
      <c r="I144" s="155"/>
      <c r="J144" s="159" t="s">
        <v>174</v>
      </c>
      <c r="K144" s="159"/>
      <c r="L144" s="155" t="s">
        <v>503</v>
      </c>
      <c r="M144" s="155"/>
      <c r="N144" s="89"/>
    </row>
    <row r="145" spans="1:16" s="27" customFormat="1" ht="21" customHeight="1" x14ac:dyDescent="0.25">
      <c r="A145" s="88"/>
      <c r="B145" s="74"/>
      <c r="C145" s="82" t="s">
        <v>12</v>
      </c>
      <c r="D145" s="168" t="s">
        <v>328</v>
      </c>
      <c r="E145" s="168"/>
      <c r="F145" s="161" t="s">
        <v>498</v>
      </c>
      <c r="G145" s="162"/>
      <c r="H145" s="155" t="s">
        <v>173</v>
      </c>
      <c r="I145" s="155"/>
      <c r="J145" s="159" t="s">
        <v>174</v>
      </c>
      <c r="K145" s="159"/>
      <c r="L145" s="155" t="s">
        <v>504</v>
      </c>
      <c r="M145" s="155"/>
      <c r="N145" s="89"/>
    </row>
    <row r="146" spans="1:16" s="27" customFormat="1" ht="21" customHeight="1" x14ac:dyDescent="0.25">
      <c r="A146" s="88"/>
      <c r="B146" s="74"/>
      <c r="C146" s="82" t="s">
        <v>13</v>
      </c>
      <c r="D146" s="168" t="s">
        <v>329</v>
      </c>
      <c r="E146" s="168"/>
      <c r="F146" s="161" t="s">
        <v>498</v>
      </c>
      <c r="G146" s="162"/>
      <c r="H146" s="155" t="s">
        <v>173</v>
      </c>
      <c r="I146" s="155"/>
      <c r="J146" s="159" t="s">
        <v>174</v>
      </c>
      <c r="K146" s="159"/>
      <c r="L146" s="155" t="s">
        <v>500</v>
      </c>
      <c r="M146" s="155"/>
      <c r="N146" s="89"/>
    </row>
    <row r="147" spans="1:16" s="27" customFormat="1" ht="21" customHeight="1" x14ac:dyDescent="0.25">
      <c r="A147" s="88"/>
      <c r="B147" s="74"/>
      <c r="C147" s="82" t="s">
        <v>72</v>
      </c>
      <c r="D147" s="168" t="s">
        <v>330</v>
      </c>
      <c r="E147" s="168"/>
      <c r="F147" s="161" t="s">
        <v>498</v>
      </c>
      <c r="G147" s="162"/>
      <c r="H147" s="155" t="s">
        <v>173</v>
      </c>
      <c r="I147" s="155"/>
      <c r="J147" s="159" t="s">
        <v>174</v>
      </c>
      <c r="K147" s="159"/>
      <c r="L147" s="155" t="s">
        <v>505</v>
      </c>
      <c r="M147" s="155"/>
      <c r="N147" s="89"/>
    </row>
    <row r="148" spans="1:16" s="27" customFormat="1" ht="21" customHeight="1" x14ac:dyDescent="0.25">
      <c r="A148" s="88"/>
      <c r="B148" s="74"/>
      <c r="C148" s="82" t="s">
        <v>73</v>
      </c>
      <c r="D148" s="168" t="s">
        <v>331</v>
      </c>
      <c r="E148" s="168"/>
      <c r="F148" s="161" t="s">
        <v>498</v>
      </c>
      <c r="G148" s="162"/>
      <c r="H148" s="155" t="s">
        <v>173</v>
      </c>
      <c r="I148" s="155"/>
      <c r="J148" s="159" t="s">
        <v>174</v>
      </c>
      <c r="K148" s="159"/>
      <c r="L148" s="155" t="s">
        <v>506</v>
      </c>
      <c r="M148" s="155"/>
      <c r="N148" s="89"/>
    </row>
    <row r="149" spans="1:16" s="27" customFormat="1" ht="21" customHeight="1" x14ac:dyDescent="0.25">
      <c r="A149" s="88"/>
      <c r="B149" s="74"/>
      <c r="C149" s="83" t="s">
        <v>134</v>
      </c>
      <c r="D149" s="201">
        <f>COUNTA(D139:E148)</f>
        <v>10</v>
      </c>
      <c r="E149" s="201"/>
      <c r="F149" s="40"/>
      <c r="G149" s="40"/>
      <c r="H149" s="40"/>
      <c r="I149" s="40"/>
      <c r="J149" s="40"/>
      <c r="K149" s="40"/>
      <c r="L149" s="40"/>
      <c r="M149" s="40"/>
      <c r="N149" s="89"/>
    </row>
    <row r="150" spans="1:16" s="27" customFormat="1" ht="11.25" customHeight="1" x14ac:dyDescent="0.25">
      <c r="A150" s="88"/>
      <c r="B150" s="74"/>
      <c r="C150" s="74"/>
      <c r="D150" s="74"/>
      <c r="E150" s="74"/>
      <c r="F150" s="74"/>
      <c r="G150" s="74"/>
      <c r="H150" s="74"/>
      <c r="I150" s="74"/>
      <c r="J150" s="74"/>
      <c r="K150" s="74"/>
      <c r="L150" s="39"/>
      <c r="M150" s="39"/>
      <c r="N150" s="89"/>
    </row>
    <row r="151" spans="1:16" s="27" customFormat="1" ht="30" customHeight="1" x14ac:dyDescent="0.25">
      <c r="A151" s="88"/>
      <c r="B151" s="74"/>
      <c r="C151" s="74"/>
      <c r="D151" s="169" t="s">
        <v>135</v>
      </c>
      <c r="E151" s="169"/>
      <c r="F151" s="39"/>
      <c r="G151" s="39"/>
      <c r="H151" s="39"/>
      <c r="I151" s="39"/>
      <c r="J151" s="39"/>
      <c r="K151" s="39"/>
      <c r="L151" s="39"/>
      <c r="M151" s="39"/>
      <c r="N151" s="89"/>
    </row>
    <row r="152" spans="1:16" s="27" customFormat="1" ht="69.75" customHeight="1" x14ac:dyDescent="0.25">
      <c r="A152" s="88"/>
      <c r="B152" s="74"/>
      <c r="C152" s="74"/>
      <c r="D152" s="202"/>
      <c r="E152" s="203"/>
      <c r="F152" s="203"/>
      <c r="G152" s="203"/>
      <c r="H152" s="203"/>
      <c r="I152" s="203"/>
      <c r="J152" s="203"/>
      <c r="K152" s="203"/>
      <c r="L152" s="203"/>
      <c r="M152" s="204"/>
      <c r="N152" s="89"/>
    </row>
    <row r="153" spans="1:16" s="27" customFormat="1" ht="11.25" customHeight="1" x14ac:dyDescent="0.25">
      <c r="A153" s="88"/>
      <c r="B153" s="74"/>
      <c r="C153" s="74"/>
      <c r="D153" s="74"/>
      <c r="E153" s="74"/>
      <c r="F153" s="74"/>
      <c r="G153" s="74"/>
      <c r="H153" s="74"/>
      <c r="I153" s="74"/>
      <c r="J153" s="74"/>
      <c r="K153" s="74"/>
      <c r="L153" s="39"/>
      <c r="M153" s="39"/>
      <c r="N153" s="89"/>
    </row>
    <row r="154" spans="1:16" s="27" customFormat="1" ht="27.75" customHeight="1" x14ac:dyDescent="0.25">
      <c r="A154" s="90"/>
      <c r="B154" s="40"/>
      <c r="C154" s="175" t="s">
        <v>333</v>
      </c>
      <c r="D154" s="176"/>
      <c r="E154" s="176"/>
      <c r="F154" s="176"/>
      <c r="G154" s="176"/>
      <c r="H154" s="176"/>
      <c r="I154" s="176"/>
      <c r="J154" s="176"/>
      <c r="K154" s="176"/>
      <c r="L154" s="176"/>
      <c r="M154" s="176"/>
      <c r="N154" s="89"/>
    </row>
    <row r="155" spans="1:16" s="27" customFormat="1" ht="11.25" customHeight="1" x14ac:dyDescent="0.25">
      <c r="A155" s="88"/>
      <c r="B155" s="74"/>
      <c r="C155" s="74" t="s">
        <v>290</v>
      </c>
      <c r="D155" s="74"/>
      <c r="E155" s="74"/>
      <c r="F155" s="74"/>
      <c r="G155" s="74"/>
      <c r="H155" s="74"/>
      <c r="I155" s="74"/>
      <c r="J155" s="74"/>
      <c r="K155" s="74"/>
      <c r="L155" s="39"/>
      <c r="M155" s="39"/>
      <c r="N155" s="89"/>
    </row>
    <row r="156" spans="1:16" s="27" customFormat="1" ht="11.25" customHeight="1" x14ac:dyDescent="0.25">
      <c r="A156" s="88"/>
      <c r="B156" s="74"/>
      <c r="C156" s="74"/>
      <c r="D156" s="74"/>
      <c r="E156" s="74"/>
      <c r="F156" s="74"/>
      <c r="G156" s="74"/>
      <c r="H156" s="74"/>
      <c r="I156" s="74"/>
      <c r="J156" s="74"/>
      <c r="K156" s="74"/>
      <c r="L156" s="39"/>
      <c r="M156" s="39"/>
      <c r="N156" s="89"/>
    </row>
    <row r="157" spans="1:16" s="27" customFormat="1" ht="21.75" customHeight="1" x14ac:dyDescent="0.25">
      <c r="A157" s="88"/>
      <c r="B157" s="74"/>
      <c r="C157" s="170" t="s">
        <v>187</v>
      </c>
      <c r="D157" s="171"/>
      <c r="E157" s="171"/>
      <c r="F157" s="171"/>
      <c r="G157" s="171"/>
      <c r="H157" s="171"/>
      <c r="I157" s="171"/>
      <c r="J157" s="171"/>
      <c r="K157" s="171"/>
      <c r="L157" s="171"/>
      <c r="M157" s="171"/>
      <c r="N157" s="89"/>
    </row>
    <row r="158" spans="1:16" s="27" customFormat="1" ht="21" customHeight="1" x14ac:dyDescent="0.25">
      <c r="A158" s="88"/>
      <c r="B158" s="74"/>
      <c r="C158" s="172" t="s">
        <v>79</v>
      </c>
      <c r="D158" s="173" t="s">
        <v>95</v>
      </c>
      <c r="E158" s="173"/>
      <c r="F158" s="173"/>
      <c r="G158" s="173"/>
      <c r="H158" s="173" t="s">
        <v>99</v>
      </c>
      <c r="I158" s="173"/>
      <c r="J158" s="173"/>
      <c r="K158" s="173"/>
      <c r="L158" s="173"/>
      <c r="M158" s="173"/>
      <c r="N158" s="89"/>
    </row>
    <row r="159" spans="1:16" s="27" customFormat="1" ht="28.5" customHeight="1" x14ac:dyDescent="0.25">
      <c r="A159" s="88"/>
      <c r="B159" s="74"/>
      <c r="C159" s="172"/>
      <c r="D159" s="160" t="s">
        <v>184</v>
      </c>
      <c r="E159" s="160" t="s">
        <v>185</v>
      </c>
      <c r="F159" s="160" t="s">
        <v>97</v>
      </c>
      <c r="G159" s="160" t="s">
        <v>98</v>
      </c>
      <c r="H159" s="160" t="s">
        <v>100</v>
      </c>
      <c r="I159" s="160" t="s">
        <v>76</v>
      </c>
      <c r="J159" s="160" t="s">
        <v>136</v>
      </c>
      <c r="K159" s="160" t="s">
        <v>186</v>
      </c>
      <c r="L159" s="160" t="s">
        <v>137</v>
      </c>
      <c r="M159" s="160"/>
      <c r="N159" s="89"/>
      <c r="P159" s="117"/>
    </row>
    <row r="160" spans="1:16" s="27" customFormat="1" ht="28.5" customHeight="1" x14ac:dyDescent="0.25">
      <c r="A160" s="88"/>
      <c r="B160" s="74"/>
      <c r="C160" s="172"/>
      <c r="D160" s="160"/>
      <c r="E160" s="160"/>
      <c r="F160" s="160"/>
      <c r="G160" s="160"/>
      <c r="H160" s="160"/>
      <c r="I160" s="160"/>
      <c r="J160" s="160"/>
      <c r="K160" s="160"/>
      <c r="L160" s="160"/>
      <c r="M160" s="160"/>
      <c r="N160" s="89"/>
      <c r="P160" s="117"/>
    </row>
    <row r="161" spans="1:16" s="27" customFormat="1" ht="28.5" customHeight="1" x14ac:dyDescent="0.25">
      <c r="A161" s="88"/>
      <c r="B161" s="74"/>
      <c r="C161" s="172"/>
      <c r="D161" s="160"/>
      <c r="E161" s="160"/>
      <c r="F161" s="160"/>
      <c r="G161" s="160"/>
      <c r="H161" s="160"/>
      <c r="I161" s="160"/>
      <c r="J161" s="160"/>
      <c r="K161" s="160"/>
      <c r="L161" s="160"/>
      <c r="M161" s="160"/>
      <c r="N161" s="89"/>
      <c r="P161" s="117"/>
    </row>
    <row r="162" spans="1:16" s="27" customFormat="1" ht="35.1" customHeight="1" x14ac:dyDescent="0.25">
      <c r="A162" s="88"/>
      <c r="B162" s="74"/>
      <c r="C162" s="82" t="s">
        <v>66</v>
      </c>
      <c r="D162" s="124" t="s">
        <v>968</v>
      </c>
      <c r="E162" s="124" t="s">
        <v>969</v>
      </c>
      <c r="F162" s="124"/>
      <c r="G162" s="124"/>
      <c r="H162" s="120" t="s">
        <v>188</v>
      </c>
      <c r="I162" s="125" t="s">
        <v>970</v>
      </c>
      <c r="J162" s="119">
        <v>0.72222222222222221</v>
      </c>
      <c r="K162" s="119" t="s">
        <v>971</v>
      </c>
      <c r="L162" s="126">
        <v>6.9444444444444198E-3</v>
      </c>
      <c r="M162" s="126">
        <v>6.25E-2</v>
      </c>
      <c r="N162" s="89"/>
      <c r="P162" s="117"/>
    </row>
    <row r="163" spans="1:16" s="27" customFormat="1" ht="35.1" customHeight="1" x14ac:dyDescent="0.25">
      <c r="A163" s="88"/>
      <c r="B163" s="74"/>
      <c r="C163" s="82" t="s">
        <v>67</v>
      </c>
      <c r="D163" s="124" t="s">
        <v>509</v>
      </c>
      <c r="E163" s="124" t="s">
        <v>510</v>
      </c>
      <c r="F163" s="124"/>
      <c r="G163" s="124"/>
      <c r="H163" s="120" t="s">
        <v>188</v>
      </c>
      <c r="I163" s="125" t="s">
        <v>972</v>
      </c>
      <c r="J163" s="119">
        <v>0.74305555555555547</v>
      </c>
      <c r="K163" s="119" t="s">
        <v>293</v>
      </c>
      <c r="L163" s="126">
        <v>6.9444444444445308E-3</v>
      </c>
      <c r="M163" s="126">
        <v>8.333333333333337E-2</v>
      </c>
      <c r="N163" s="89"/>
      <c r="P163" s="117"/>
    </row>
    <row r="164" spans="1:16" s="27" customFormat="1" ht="35.1" customHeight="1" x14ac:dyDescent="0.25">
      <c r="A164" s="88"/>
      <c r="B164" s="74"/>
      <c r="C164" s="82" t="s">
        <v>68</v>
      </c>
      <c r="D164" s="124" t="s">
        <v>808</v>
      </c>
      <c r="E164" s="124" t="s">
        <v>973</v>
      </c>
      <c r="F164" s="124"/>
      <c r="G164" s="124"/>
      <c r="H164" s="120" t="s">
        <v>188</v>
      </c>
      <c r="I164" s="125" t="s">
        <v>974</v>
      </c>
      <c r="J164" s="119">
        <v>0.78472222222222221</v>
      </c>
      <c r="K164" s="119" t="s">
        <v>975</v>
      </c>
      <c r="L164" s="126">
        <v>6.9444444444444198E-3</v>
      </c>
      <c r="M164" s="126">
        <v>4.1666666666666741E-2</v>
      </c>
      <c r="N164" s="89"/>
      <c r="P164" s="117"/>
    </row>
    <row r="165" spans="1:16" s="27" customFormat="1" ht="35.1" customHeight="1" x14ac:dyDescent="0.25">
      <c r="A165" s="88"/>
      <c r="B165" s="74"/>
      <c r="C165" s="82" t="s">
        <v>69</v>
      </c>
      <c r="D165" s="124" t="s">
        <v>511</v>
      </c>
      <c r="E165" s="124" t="s">
        <v>512</v>
      </c>
      <c r="F165" s="124"/>
      <c r="G165" s="124"/>
      <c r="H165" s="120" t="s">
        <v>513</v>
      </c>
      <c r="I165" s="125" t="s">
        <v>976</v>
      </c>
      <c r="J165" s="119">
        <v>0.625</v>
      </c>
      <c r="K165" s="119" t="s">
        <v>210</v>
      </c>
      <c r="L165" s="126">
        <v>4.166666666666663E-2</v>
      </c>
      <c r="M165" s="126">
        <v>8.333333333333337E-2</v>
      </c>
      <c r="N165" s="89"/>
      <c r="P165" s="117"/>
    </row>
    <row r="166" spans="1:16" s="27" customFormat="1" ht="35.1" customHeight="1" x14ac:dyDescent="0.25">
      <c r="A166" s="88"/>
      <c r="B166" s="74"/>
      <c r="C166" s="82" t="s">
        <v>70</v>
      </c>
      <c r="D166" s="124" t="s">
        <v>514</v>
      </c>
      <c r="E166" s="124" t="s">
        <v>515</v>
      </c>
      <c r="F166" s="124"/>
      <c r="G166" s="124"/>
      <c r="H166" s="120" t="s">
        <v>513</v>
      </c>
      <c r="I166" s="125" t="s">
        <v>977</v>
      </c>
      <c r="J166" s="119">
        <v>0.5</v>
      </c>
      <c r="K166" s="119" t="s">
        <v>516</v>
      </c>
      <c r="L166" s="126">
        <v>2.083333333333337E-2</v>
      </c>
      <c r="M166" s="126">
        <v>6.25E-2</v>
      </c>
      <c r="N166" s="89"/>
      <c r="P166" s="117"/>
    </row>
    <row r="167" spans="1:16" s="27" customFormat="1" ht="35.1" customHeight="1" x14ac:dyDescent="0.25">
      <c r="A167" s="88"/>
      <c r="B167" s="74"/>
      <c r="C167" s="82" t="s">
        <v>71</v>
      </c>
      <c r="D167" s="124" t="s">
        <v>517</v>
      </c>
      <c r="E167" s="124" t="s">
        <v>518</v>
      </c>
      <c r="F167" s="124"/>
      <c r="G167" s="124"/>
      <c r="H167" s="120" t="s">
        <v>513</v>
      </c>
      <c r="I167" s="125" t="s">
        <v>978</v>
      </c>
      <c r="J167" s="119">
        <v>0.54166666666666663</v>
      </c>
      <c r="K167" s="123" t="s">
        <v>295</v>
      </c>
      <c r="L167" s="126">
        <v>2.083333333333337E-2</v>
      </c>
      <c r="M167" s="126">
        <v>6.25E-2</v>
      </c>
      <c r="N167" s="89"/>
      <c r="P167" s="117"/>
    </row>
    <row r="168" spans="1:16" s="27" customFormat="1" ht="35.1" customHeight="1" x14ac:dyDescent="0.25">
      <c r="A168" s="88"/>
      <c r="B168" s="74"/>
      <c r="C168" s="82" t="s">
        <v>12</v>
      </c>
      <c r="D168" s="124" t="s">
        <v>979</v>
      </c>
      <c r="E168" s="124" t="s">
        <v>980</v>
      </c>
      <c r="F168" s="124"/>
      <c r="G168" s="124"/>
      <c r="H168" s="120" t="s">
        <v>188</v>
      </c>
      <c r="I168" s="125" t="s">
        <v>981</v>
      </c>
      <c r="J168" s="119">
        <v>0.71527777777777779</v>
      </c>
      <c r="K168" s="123" t="s">
        <v>982</v>
      </c>
      <c r="L168" s="126">
        <v>1.1805555555555514E-2</v>
      </c>
      <c r="M168" s="126">
        <v>2.0138888888888928E-2</v>
      </c>
      <c r="N168" s="89"/>
      <c r="P168" s="117"/>
    </row>
    <row r="169" spans="1:16" s="27" customFormat="1" ht="35.1" customHeight="1" x14ac:dyDescent="0.25">
      <c r="A169" s="88"/>
      <c r="B169" s="74"/>
      <c r="C169" s="82" t="s">
        <v>13</v>
      </c>
      <c r="D169" s="124" t="s">
        <v>519</v>
      </c>
      <c r="E169" s="124" t="s">
        <v>520</v>
      </c>
      <c r="F169" s="124"/>
      <c r="G169" s="124"/>
      <c r="H169" s="120" t="s">
        <v>513</v>
      </c>
      <c r="I169" s="125" t="s">
        <v>983</v>
      </c>
      <c r="J169" s="119">
        <v>0.41666666666666669</v>
      </c>
      <c r="K169" s="123" t="s">
        <v>284</v>
      </c>
      <c r="L169" s="126">
        <v>4.166666666666663E-2</v>
      </c>
      <c r="M169" s="126">
        <v>8.3333333333333315E-2</v>
      </c>
      <c r="N169" s="89"/>
      <c r="P169" s="117"/>
    </row>
    <row r="170" spans="1:16" s="27" customFormat="1" ht="35.1" customHeight="1" x14ac:dyDescent="0.25">
      <c r="A170" s="88"/>
      <c r="B170" s="74"/>
      <c r="C170" s="82" t="s">
        <v>72</v>
      </c>
      <c r="D170" s="124" t="s">
        <v>521</v>
      </c>
      <c r="E170" s="124" t="s">
        <v>522</v>
      </c>
      <c r="F170" s="124"/>
      <c r="G170" s="124"/>
      <c r="H170" s="120" t="s">
        <v>513</v>
      </c>
      <c r="I170" s="125" t="s">
        <v>984</v>
      </c>
      <c r="J170" s="119">
        <v>0.5</v>
      </c>
      <c r="K170" s="123" t="s">
        <v>516</v>
      </c>
      <c r="L170" s="126">
        <v>2.083333333333337E-2</v>
      </c>
      <c r="M170" s="126">
        <v>6.25E-2</v>
      </c>
      <c r="N170" s="89"/>
      <c r="P170" s="117"/>
    </row>
    <row r="171" spans="1:16" s="27" customFormat="1" ht="35.1" customHeight="1" x14ac:dyDescent="0.25">
      <c r="A171" s="88"/>
      <c r="B171" s="74"/>
      <c r="C171" s="82" t="s">
        <v>73</v>
      </c>
      <c r="D171" s="124" t="s">
        <v>523</v>
      </c>
      <c r="E171" s="124" t="s">
        <v>524</v>
      </c>
      <c r="F171" s="124"/>
      <c r="G171" s="124"/>
      <c r="H171" s="120" t="s">
        <v>513</v>
      </c>
      <c r="I171" s="125" t="s">
        <v>525</v>
      </c>
      <c r="J171" s="119">
        <v>0.45833333333333331</v>
      </c>
      <c r="K171" s="123" t="s">
        <v>190</v>
      </c>
      <c r="L171" s="126">
        <v>4.1666666666666685E-2</v>
      </c>
      <c r="M171" s="126">
        <v>8.333333333333337E-2</v>
      </c>
      <c r="N171" s="89"/>
      <c r="P171" s="117"/>
    </row>
    <row r="172" spans="1:16" s="27" customFormat="1" ht="35.1" customHeight="1" x14ac:dyDescent="0.25">
      <c r="A172" s="88"/>
      <c r="B172" s="74"/>
      <c r="C172" s="82" t="s">
        <v>156</v>
      </c>
      <c r="D172" s="124" t="s">
        <v>526</v>
      </c>
      <c r="E172" s="124" t="s">
        <v>527</v>
      </c>
      <c r="F172" s="124"/>
      <c r="G172" s="124"/>
      <c r="H172" s="120" t="s">
        <v>513</v>
      </c>
      <c r="I172" s="125" t="s">
        <v>525</v>
      </c>
      <c r="J172" s="119">
        <v>0.54166666666666663</v>
      </c>
      <c r="K172" s="123" t="s">
        <v>267</v>
      </c>
      <c r="L172" s="126">
        <v>4.1666666666666741E-2</v>
      </c>
      <c r="M172" s="126">
        <v>4.166666666666663E-2</v>
      </c>
      <c r="N172" s="89"/>
      <c r="P172" s="117"/>
    </row>
    <row r="173" spans="1:16" s="27" customFormat="1" ht="35.1" customHeight="1" x14ac:dyDescent="0.25">
      <c r="A173" s="88"/>
      <c r="B173" s="74"/>
      <c r="C173" s="82" t="s">
        <v>157</v>
      </c>
      <c r="D173" s="124" t="s">
        <v>528</v>
      </c>
      <c r="E173" s="124" t="s">
        <v>529</v>
      </c>
      <c r="F173" s="124"/>
      <c r="G173" s="124"/>
      <c r="H173" s="120" t="s">
        <v>513</v>
      </c>
      <c r="I173" s="125" t="s">
        <v>985</v>
      </c>
      <c r="J173" s="119">
        <v>0.41666666666666669</v>
      </c>
      <c r="K173" s="119" t="s">
        <v>284</v>
      </c>
      <c r="L173" s="126">
        <v>4.166666666666663E-2</v>
      </c>
      <c r="M173" s="126">
        <v>8.3333333333333315E-2</v>
      </c>
      <c r="N173" s="89"/>
      <c r="P173" s="117"/>
    </row>
    <row r="174" spans="1:16" s="27" customFormat="1" ht="35.1" customHeight="1" x14ac:dyDescent="0.25">
      <c r="A174" s="88"/>
      <c r="B174" s="74"/>
      <c r="C174" s="82" t="s">
        <v>158</v>
      </c>
      <c r="D174" s="124" t="s">
        <v>514</v>
      </c>
      <c r="E174" s="124" t="s">
        <v>530</v>
      </c>
      <c r="F174" s="124"/>
      <c r="G174" s="124"/>
      <c r="H174" s="120" t="s">
        <v>513</v>
      </c>
      <c r="I174" s="125" t="s">
        <v>985</v>
      </c>
      <c r="J174" s="119">
        <v>0.54166666666666663</v>
      </c>
      <c r="K174" s="123" t="s">
        <v>321</v>
      </c>
      <c r="L174" s="126">
        <v>4.1666666666666741E-2</v>
      </c>
      <c r="M174" s="126">
        <v>6.25E-2</v>
      </c>
      <c r="N174" s="89"/>
      <c r="P174" s="117"/>
    </row>
    <row r="175" spans="1:16" s="27" customFormat="1" ht="35.1" customHeight="1" x14ac:dyDescent="0.25">
      <c r="A175" s="88"/>
      <c r="B175" s="74"/>
      <c r="C175" s="82" t="s">
        <v>159</v>
      </c>
      <c r="D175" s="124" t="s">
        <v>531</v>
      </c>
      <c r="E175" s="124" t="s">
        <v>532</v>
      </c>
      <c r="F175" s="124"/>
      <c r="G175" s="124"/>
      <c r="H175" s="120" t="s">
        <v>513</v>
      </c>
      <c r="I175" s="125" t="s">
        <v>986</v>
      </c>
      <c r="J175" s="119">
        <v>0.58333333333333337</v>
      </c>
      <c r="K175" s="123" t="s">
        <v>294</v>
      </c>
      <c r="L175" s="126">
        <v>2.0833333333333259E-2</v>
      </c>
      <c r="M175" s="126">
        <v>6.25E-2</v>
      </c>
      <c r="N175" s="89"/>
      <c r="P175" s="117"/>
    </row>
    <row r="176" spans="1:16" s="27" customFormat="1" ht="35.1" customHeight="1" x14ac:dyDescent="0.25">
      <c r="A176" s="88"/>
      <c r="B176" s="74"/>
      <c r="C176" s="82" t="s">
        <v>160</v>
      </c>
      <c r="D176" s="124" t="s">
        <v>336</v>
      </c>
      <c r="E176" s="124" t="s">
        <v>533</v>
      </c>
      <c r="F176" s="124"/>
      <c r="G176" s="124"/>
      <c r="H176" s="120" t="s">
        <v>513</v>
      </c>
      <c r="I176" s="125" t="s">
        <v>987</v>
      </c>
      <c r="J176" s="119">
        <v>0.5</v>
      </c>
      <c r="K176" s="123" t="s">
        <v>259</v>
      </c>
      <c r="L176" s="126">
        <v>4.166666666666663E-2</v>
      </c>
      <c r="M176" s="126">
        <v>8.333333333333337E-2</v>
      </c>
      <c r="N176" s="89"/>
      <c r="P176" s="117"/>
    </row>
    <row r="177" spans="1:16" s="27" customFormat="1" ht="35.1" customHeight="1" x14ac:dyDescent="0.25">
      <c r="A177" s="88"/>
      <c r="B177" s="74"/>
      <c r="C177" s="82" t="s">
        <v>161</v>
      </c>
      <c r="D177" s="124" t="s">
        <v>517</v>
      </c>
      <c r="E177" s="124" t="s">
        <v>534</v>
      </c>
      <c r="F177" s="124"/>
      <c r="G177" s="124"/>
      <c r="H177" s="120" t="s">
        <v>958</v>
      </c>
      <c r="I177" s="125" t="s">
        <v>987</v>
      </c>
      <c r="J177" s="119">
        <v>0.5</v>
      </c>
      <c r="K177" s="123" t="s">
        <v>259</v>
      </c>
      <c r="L177" s="126">
        <v>4.166666666666663E-2</v>
      </c>
      <c r="M177" s="126">
        <v>8.333333333333337E-2</v>
      </c>
      <c r="N177" s="89"/>
      <c r="P177" s="117"/>
    </row>
    <row r="178" spans="1:16" s="27" customFormat="1" ht="35.1" customHeight="1" x14ac:dyDescent="0.25">
      <c r="A178" s="88"/>
      <c r="B178" s="74"/>
      <c r="C178" s="82" t="s">
        <v>162</v>
      </c>
      <c r="D178" s="124" t="s">
        <v>535</v>
      </c>
      <c r="E178" s="124" t="s">
        <v>536</v>
      </c>
      <c r="F178" s="124"/>
      <c r="G178" s="124"/>
      <c r="H178" s="120" t="s">
        <v>513</v>
      </c>
      <c r="I178" s="125" t="s">
        <v>988</v>
      </c>
      <c r="J178" s="119">
        <v>0.41666666666666669</v>
      </c>
      <c r="K178" s="123" t="s">
        <v>284</v>
      </c>
      <c r="L178" s="126">
        <v>4.166666666666663E-2</v>
      </c>
      <c r="M178" s="126">
        <v>8.3333333333333315E-2</v>
      </c>
      <c r="N178" s="89"/>
      <c r="P178" s="117"/>
    </row>
    <row r="179" spans="1:16" s="27" customFormat="1" ht="35.1" customHeight="1" x14ac:dyDescent="0.25">
      <c r="A179" s="88"/>
      <c r="B179" s="74"/>
      <c r="C179" s="82" t="s">
        <v>163</v>
      </c>
      <c r="D179" s="124" t="s">
        <v>517</v>
      </c>
      <c r="E179" s="124" t="s">
        <v>339</v>
      </c>
      <c r="F179" s="124"/>
      <c r="G179" s="124"/>
      <c r="H179" s="120" t="s">
        <v>513</v>
      </c>
      <c r="I179" s="125" t="s">
        <v>989</v>
      </c>
      <c r="J179" s="119">
        <v>0.52083333333333337</v>
      </c>
      <c r="K179" s="123" t="s">
        <v>259</v>
      </c>
      <c r="L179" s="126">
        <v>2.0833333333333259E-2</v>
      </c>
      <c r="M179" s="126">
        <v>8.333333333333337E-2</v>
      </c>
      <c r="N179" s="89"/>
      <c r="P179" s="117"/>
    </row>
    <row r="180" spans="1:16" s="27" customFormat="1" ht="35.1" customHeight="1" x14ac:dyDescent="0.25">
      <c r="A180" s="88"/>
      <c r="B180" s="74"/>
      <c r="C180" s="82" t="s">
        <v>164</v>
      </c>
      <c r="D180" s="124" t="s">
        <v>537</v>
      </c>
      <c r="E180" s="124" t="s">
        <v>538</v>
      </c>
      <c r="F180" s="124"/>
      <c r="G180" s="124"/>
      <c r="H180" s="120" t="s">
        <v>513</v>
      </c>
      <c r="I180" s="125" t="s">
        <v>990</v>
      </c>
      <c r="J180" s="119">
        <v>0.54166666666666663</v>
      </c>
      <c r="K180" s="123" t="s">
        <v>291</v>
      </c>
      <c r="L180" s="126">
        <v>4.1666666666666741E-2</v>
      </c>
      <c r="M180" s="126">
        <v>8.3333333333333259E-2</v>
      </c>
      <c r="N180" s="89"/>
      <c r="P180" s="117"/>
    </row>
    <row r="181" spans="1:16" s="27" customFormat="1" ht="35.1" customHeight="1" x14ac:dyDescent="0.25">
      <c r="A181" s="88"/>
      <c r="B181" s="74"/>
      <c r="C181" s="82" t="s">
        <v>165</v>
      </c>
      <c r="D181" s="124" t="s">
        <v>539</v>
      </c>
      <c r="E181" s="124" t="s">
        <v>540</v>
      </c>
      <c r="F181" s="124"/>
      <c r="G181" s="124"/>
      <c r="H181" s="120" t="s">
        <v>513</v>
      </c>
      <c r="I181" s="125" t="s">
        <v>991</v>
      </c>
      <c r="J181" s="119">
        <v>0.45833333333333331</v>
      </c>
      <c r="K181" s="123" t="s">
        <v>190</v>
      </c>
      <c r="L181" s="126">
        <v>4.1666666666666685E-2</v>
      </c>
      <c r="M181" s="126">
        <v>8.333333333333337E-2</v>
      </c>
      <c r="N181" s="89"/>
      <c r="P181" s="117"/>
    </row>
    <row r="182" spans="1:16" s="27" customFormat="1" ht="35.1" customHeight="1" x14ac:dyDescent="0.25">
      <c r="A182" s="88"/>
      <c r="B182" s="74"/>
      <c r="C182" s="82" t="s">
        <v>166</v>
      </c>
      <c r="D182" s="124" t="s">
        <v>541</v>
      </c>
      <c r="E182" s="124" t="s">
        <v>542</v>
      </c>
      <c r="F182" s="124"/>
      <c r="G182" s="124"/>
      <c r="H182" s="120" t="s">
        <v>958</v>
      </c>
      <c r="I182" s="125" t="s">
        <v>992</v>
      </c>
      <c r="J182" s="119">
        <v>0.54166666666666663</v>
      </c>
      <c r="K182" s="123" t="s">
        <v>321</v>
      </c>
      <c r="L182" s="126">
        <v>4.1666666666666741E-2</v>
      </c>
      <c r="M182" s="126">
        <v>6.25E-2</v>
      </c>
      <c r="N182" s="89"/>
      <c r="P182" s="117"/>
    </row>
    <row r="183" spans="1:16" s="27" customFormat="1" ht="35.1" customHeight="1" x14ac:dyDescent="0.25">
      <c r="A183" s="88"/>
      <c r="B183" s="74"/>
      <c r="C183" s="82" t="s">
        <v>167</v>
      </c>
      <c r="D183" s="124" t="s">
        <v>528</v>
      </c>
      <c r="E183" s="124" t="s">
        <v>543</v>
      </c>
      <c r="F183" s="124"/>
      <c r="G183" s="124"/>
      <c r="H183" s="120" t="s">
        <v>513</v>
      </c>
      <c r="I183" s="125" t="s">
        <v>993</v>
      </c>
      <c r="J183" s="119">
        <v>0.58333333333333337</v>
      </c>
      <c r="K183" s="123" t="s">
        <v>191</v>
      </c>
      <c r="L183" s="126">
        <v>4.166666666666663E-2</v>
      </c>
      <c r="M183" s="126">
        <v>4.166666666666663E-2</v>
      </c>
      <c r="N183" s="89"/>
      <c r="P183" s="117"/>
    </row>
    <row r="184" spans="1:16" s="27" customFormat="1" ht="35.1" customHeight="1" x14ac:dyDescent="0.25">
      <c r="A184" s="88"/>
      <c r="B184" s="74"/>
      <c r="C184" s="82" t="s">
        <v>168</v>
      </c>
      <c r="D184" s="124" t="s">
        <v>544</v>
      </c>
      <c r="E184" s="124" t="s">
        <v>545</v>
      </c>
      <c r="F184" s="124"/>
      <c r="G184" s="124"/>
      <c r="H184" s="120" t="s">
        <v>513</v>
      </c>
      <c r="I184" s="125" t="s">
        <v>993</v>
      </c>
      <c r="J184" s="119">
        <v>0.625</v>
      </c>
      <c r="K184" s="123" t="s">
        <v>209</v>
      </c>
      <c r="L184" s="126">
        <v>4.166666666666663E-2</v>
      </c>
      <c r="M184" s="126">
        <v>4.1666666666666741E-2</v>
      </c>
      <c r="N184" s="89"/>
      <c r="P184" s="117"/>
    </row>
    <row r="185" spans="1:16" s="27" customFormat="1" ht="35.1" customHeight="1" x14ac:dyDescent="0.25">
      <c r="A185" s="88"/>
      <c r="B185" s="74"/>
      <c r="C185" s="82" t="s">
        <v>169</v>
      </c>
      <c r="D185" s="124" t="s">
        <v>546</v>
      </c>
      <c r="E185" s="124" t="s">
        <v>547</v>
      </c>
      <c r="F185" s="124"/>
      <c r="G185" s="124"/>
      <c r="H185" s="120" t="s">
        <v>513</v>
      </c>
      <c r="I185" s="125" t="s">
        <v>994</v>
      </c>
      <c r="J185" s="119">
        <v>0.5</v>
      </c>
      <c r="K185" s="119" t="s">
        <v>516</v>
      </c>
      <c r="L185" s="126">
        <v>2.083333333333337E-2</v>
      </c>
      <c r="M185" s="126">
        <v>6.25E-2</v>
      </c>
      <c r="N185" s="89"/>
      <c r="P185" s="117"/>
    </row>
    <row r="186" spans="1:16" s="27" customFormat="1" ht="35.1" customHeight="1" x14ac:dyDescent="0.25">
      <c r="A186" s="88"/>
      <c r="B186" s="74"/>
      <c r="C186" s="82" t="s">
        <v>170</v>
      </c>
      <c r="D186" s="124" t="s">
        <v>548</v>
      </c>
      <c r="E186" s="124" t="s">
        <v>549</v>
      </c>
      <c r="F186" s="124"/>
      <c r="G186" s="124"/>
      <c r="H186" s="120" t="s">
        <v>958</v>
      </c>
      <c r="I186" s="125" t="s">
        <v>994</v>
      </c>
      <c r="J186" s="119">
        <v>0.58333333333333337</v>
      </c>
      <c r="K186" s="123" t="s">
        <v>294</v>
      </c>
      <c r="L186" s="126">
        <v>2.0833333333333259E-2</v>
      </c>
      <c r="M186" s="126">
        <v>6.25E-2</v>
      </c>
      <c r="N186" s="89"/>
      <c r="P186" s="117"/>
    </row>
    <row r="187" spans="1:16" s="27" customFormat="1" ht="35.1" customHeight="1" x14ac:dyDescent="0.25">
      <c r="A187" s="88"/>
      <c r="B187" s="74"/>
      <c r="C187" s="82" t="s">
        <v>171</v>
      </c>
      <c r="D187" s="124" t="s">
        <v>995</v>
      </c>
      <c r="E187" s="124" t="s">
        <v>996</v>
      </c>
      <c r="F187" s="124"/>
      <c r="G187" s="124"/>
      <c r="H187" s="120" t="s">
        <v>188</v>
      </c>
      <c r="I187" s="125" t="s">
        <v>997</v>
      </c>
      <c r="J187" s="119">
        <v>0.4513888888888889</v>
      </c>
      <c r="K187" s="123" t="s">
        <v>998</v>
      </c>
      <c r="L187" s="126">
        <v>6.9444444444444198E-3</v>
      </c>
      <c r="M187" s="126">
        <v>0.15277777777777773</v>
      </c>
      <c r="N187" s="89"/>
      <c r="P187" s="117"/>
    </row>
    <row r="188" spans="1:16" s="27" customFormat="1" ht="35.1" customHeight="1" x14ac:dyDescent="0.25">
      <c r="A188" s="88"/>
      <c r="B188" s="74"/>
      <c r="C188" s="82" t="s">
        <v>176</v>
      </c>
      <c r="D188" s="124" t="s">
        <v>541</v>
      </c>
      <c r="E188" s="124" t="s">
        <v>550</v>
      </c>
      <c r="F188" s="124"/>
      <c r="G188" s="124"/>
      <c r="H188" s="120" t="s">
        <v>513</v>
      </c>
      <c r="I188" s="125" t="s">
        <v>999</v>
      </c>
      <c r="J188" s="119">
        <v>0.35416666666666669</v>
      </c>
      <c r="K188" s="119" t="s">
        <v>283</v>
      </c>
      <c r="L188" s="126">
        <v>2.0833333333333315E-2</v>
      </c>
      <c r="M188" s="126">
        <v>4.1666666666666685E-2</v>
      </c>
      <c r="N188" s="89"/>
      <c r="P188" s="117"/>
    </row>
    <row r="189" spans="1:16" s="27" customFormat="1" ht="35.1" customHeight="1" x14ac:dyDescent="0.25">
      <c r="A189" s="88"/>
      <c r="B189" s="74"/>
      <c r="C189" s="82" t="s">
        <v>177</v>
      </c>
      <c r="D189" s="124" t="s">
        <v>551</v>
      </c>
      <c r="E189" s="124" t="s">
        <v>552</v>
      </c>
      <c r="F189" s="124"/>
      <c r="G189" s="124"/>
      <c r="H189" s="120" t="s">
        <v>188</v>
      </c>
      <c r="I189" s="125" t="s">
        <v>1000</v>
      </c>
      <c r="J189" s="119">
        <v>0.33333333333333331</v>
      </c>
      <c r="K189" s="123" t="s">
        <v>967</v>
      </c>
      <c r="L189" s="126">
        <v>2.083333333333337E-2</v>
      </c>
      <c r="M189" s="126">
        <v>2.0833333333333315E-2</v>
      </c>
      <c r="N189" s="89"/>
      <c r="P189" s="117"/>
    </row>
    <row r="190" spans="1:16" s="27" customFormat="1" ht="35.1" customHeight="1" x14ac:dyDescent="0.25">
      <c r="A190" s="88"/>
      <c r="B190" s="74"/>
      <c r="C190" s="82" t="s">
        <v>178</v>
      </c>
      <c r="D190" s="124" t="s">
        <v>553</v>
      </c>
      <c r="E190" s="124" t="s">
        <v>554</v>
      </c>
      <c r="F190" s="124"/>
      <c r="G190" s="124"/>
      <c r="H190" s="120" t="s">
        <v>188</v>
      </c>
      <c r="I190" s="125" t="s">
        <v>1001</v>
      </c>
      <c r="J190" s="119">
        <v>0.35416666666666669</v>
      </c>
      <c r="K190" s="123" t="s">
        <v>1278</v>
      </c>
      <c r="L190" s="126">
        <v>4.166666666666663E-2</v>
      </c>
      <c r="M190" s="126">
        <v>4.1666666666666685E-2</v>
      </c>
      <c r="N190" s="89"/>
      <c r="P190" s="117"/>
    </row>
    <row r="191" spans="1:16" s="27" customFormat="1" ht="35.1" customHeight="1" x14ac:dyDescent="0.25">
      <c r="A191" s="88"/>
      <c r="B191" s="74"/>
      <c r="C191" s="82" t="s">
        <v>179</v>
      </c>
      <c r="D191" s="124" t="s">
        <v>334</v>
      </c>
      <c r="E191" s="124" t="s">
        <v>335</v>
      </c>
      <c r="F191" s="124"/>
      <c r="G191" s="124"/>
      <c r="H191" s="120" t="s">
        <v>188</v>
      </c>
      <c r="I191" s="125" t="s">
        <v>1001</v>
      </c>
      <c r="J191" s="119">
        <v>0.375</v>
      </c>
      <c r="K191" s="123" t="s">
        <v>555</v>
      </c>
      <c r="L191" s="126">
        <v>8.3333333333333315E-2</v>
      </c>
      <c r="M191" s="126">
        <v>5.5555555555555636E-2</v>
      </c>
      <c r="N191" s="89"/>
      <c r="P191" s="117"/>
    </row>
    <row r="192" spans="1:16" s="27" customFormat="1" ht="35.1" customHeight="1" x14ac:dyDescent="0.25">
      <c r="A192" s="88"/>
      <c r="B192" s="74"/>
      <c r="C192" s="82" t="s">
        <v>180</v>
      </c>
      <c r="D192" s="124" t="s">
        <v>541</v>
      </c>
      <c r="E192" s="124" t="s">
        <v>556</v>
      </c>
      <c r="F192" s="124"/>
      <c r="G192" s="124"/>
      <c r="H192" s="120" t="s">
        <v>513</v>
      </c>
      <c r="I192" s="125" t="s">
        <v>1002</v>
      </c>
      <c r="J192" s="119">
        <v>0.47916666666666669</v>
      </c>
      <c r="K192" s="123" t="s">
        <v>557</v>
      </c>
      <c r="L192" s="126">
        <v>2.0833333333333315E-2</v>
      </c>
      <c r="M192" s="126">
        <v>2.083333333333337E-2</v>
      </c>
      <c r="N192" s="89"/>
      <c r="P192" s="117"/>
    </row>
    <row r="193" spans="1:16" s="27" customFormat="1" ht="35.1" customHeight="1" x14ac:dyDescent="0.25">
      <c r="A193" s="88"/>
      <c r="B193" s="74"/>
      <c r="C193" s="82" t="s">
        <v>181</v>
      </c>
      <c r="D193" s="124" t="s">
        <v>1003</v>
      </c>
      <c r="E193" s="124" t="s">
        <v>1004</v>
      </c>
      <c r="F193" s="124"/>
      <c r="G193" s="124"/>
      <c r="H193" s="120" t="s">
        <v>188</v>
      </c>
      <c r="I193" s="125" t="s">
        <v>1002</v>
      </c>
      <c r="J193" s="119">
        <v>0.37083333333333335</v>
      </c>
      <c r="K193" s="119" t="s">
        <v>1275</v>
      </c>
      <c r="L193" s="126">
        <v>4.1666666666666519E-3</v>
      </c>
      <c r="M193" s="126">
        <v>2.7777777777777735E-2</v>
      </c>
      <c r="N193" s="89"/>
      <c r="P193" s="117"/>
    </row>
    <row r="194" spans="1:16" s="27" customFormat="1" ht="35.1" customHeight="1" x14ac:dyDescent="0.25">
      <c r="A194" s="88"/>
      <c r="B194" s="74"/>
      <c r="C194" s="82" t="s">
        <v>182</v>
      </c>
      <c r="D194" s="124" t="s">
        <v>1005</v>
      </c>
      <c r="E194" s="124" t="s">
        <v>1006</v>
      </c>
      <c r="F194" s="124"/>
      <c r="G194" s="124"/>
      <c r="H194" s="120" t="s">
        <v>188</v>
      </c>
      <c r="I194" s="125" t="s">
        <v>1007</v>
      </c>
      <c r="J194" s="119">
        <v>0.84652777777777777</v>
      </c>
      <c r="K194" s="123" t="s">
        <v>1276</v>
      </c>
      <c r="L194" s="126">
        <v>0.53541666666666676</v>
      </c>
      <c r="M194" s="126">
        <v>1.736111111111116E-2</v>
      </c>
      <c r="N194" s="89"/>
      <c r="P194" s="117"/>
    </row>
    <row r="195" spans="1:16" s="27" customFormat="1" ht="35.1" customHeight="1" x14ac:dyDescent="0.25">
      <c r="A195" s="88"/>
      <c r="B195" s="74"/>
      <c r="C195" s="82" t="s">
        <v>183</v>
      </c>
      <c r="D195" s="124" t="s">
        <v>1008</v>
      </c>
      <c r="E195" s="124" t="s">
        <v>1009</v>
      </c>
      <c r="F195" s="124"/>
      <c r="G195" s="124"/>
      <c r="H195" s="120" t="s">
        <v>513</v>
      </c>
      <c r="I195" s="125" t="s">
        <v>1010</v>
      </c>
      <c r="J195" s="119">
        <v>0.41319444444444442</v>
      </c>
      <c r="K195" s="119" t="s">
        <v>1011</v>
      </c>
      <c r="L195" s="126">
        <v>6.4583333333333381E-2</v>
      </c>
      <c r="M195" s="126">
        <v>9.0277777777777457E-3</v>
      </c>
      <c r="N195" s="89"/>
      <c r="P195" s="117"/>
    </row>
    <row r="196" spans="1:16" s="27" customFormat="1" ht="35.1" customHeight="1" x14ac:dyDescent="0.25">
      <c r="A196" s="88"/>
      <c r="B196" s="74"/>
      <c r="C196" s="82" t="s">
        <v>192</v>
      </c>
      <c r="D196" s="124" t="s">
        <v>558</v>
      </c>
      <c r="E196" s="124" t="s">
        <v>559</v>
      </c>
      <c r="F196" s="124"/>
      <c r="G196" s="124"/>
      <c r="H196" s="120" t="s">
        <v>188</v>
      </c>
      <c r="I196" s="125">
        <v>45397</v>
      </c>
      <c r="J196" s="119">
        <v>0.375</v>
      </c>
      <c r="K196" s="123" t="s">
        <v>560</v>
      </c>
      <c r="L196" s="126">
        <v>5.555555555555558E-2</v>
      </c>
      <c r="M196" s="126">
        <v>2.0833333333333315E-2</v>
      </c>
      <c r="N196" s="89"/>
      <c r="P196" s="117"/>
    </row>
    <row r="197" spans="1:16" s="27" customFormat="1" ht="35.1" customHeight="1" x14ac:dyDescent="0.25">
      <c r="A197" s="88"/>
      <c r="B197" s="74"/>
      <c r="C197" s="82" t="s">
        <v>193</v>
      </c>
      <c r="D197" s="124" t="s">
        <v>528</v>
      </c>
      <c r="E197" s="124" t="s">
        <v>561</v>
      </c>
      <c r="F197" s="124"/>
      <c r="G197" s="124"/>
      <c r="H197" s="120" t="s">
        <v>513</v>
      </c>
      <c r="I197" s="125" t="s">
        <v>1012</v>
      </c>
      <c r="J197" s="119">
        <v>0.5</v>
      </c>
      <c r="K197" s="123" t="s">
        <v>211</v>
      </c>
      <c r="L197" s="126">
        <v>4.166666666666663E-2</v>
      </c>
      <c r="M197" s="126">
        <v>4.1666666666666741E-2</v>
      </c>
      <c r="N197" s="89"/>
      <c r="P197" s="117"/>
    </row>
    <row r="198" spans="1:16" s="27" customFormat="1" ht="35.1" customHeight="1" x14ac:dyDescent="0.25">
      <c r="A198" s="88"/>
      <c r="B198" s="74"/>
      <c r="C198" s="82" t="s">
        <v>194</v>
      </c>
      <c r="D198" s="124" t="s">
        <v>562</v>
      </c>
      <c r="E198" s="124" t="s">
        <v>563</v>
      </c>
      <c r="F198" s="124"/>
      <c r="G198" s="124"/>
      <c r="H198" s="120" t="s">
        <v>513</v>
      </c>
      <c r="I198" s="125" t="s">
        <v>1013</v>
      </c>
      <c r="J198" s="119">
        <v>0.35416666666666669</v>
      </c>
      <c r="K198" s="123" t="s">
        <v>283</v>
      </c>
      <c r="L198" s="126">
        <v>2.0833333333333315E-2</v>
      </c>
      <c r="M198" s="126">
        <v>4.1666666666666685E-2</v>
      </c>
      <c r="N198" s="89"/>
      <c r="P198" s="117"/>
    </row>
    <row r="199" spans="1:16" s="27" customFormat="1" ht="35.1" customHeight="1" x14ac:dyDescent="0.25">
      <c r="A199" s="88"/>
      <c r="B199" s="74"/>
      <c r="C199" s="82" t="s">
        <v>195</v>
      </c>
      <c r="D199" s="124" t="s">
        <v>1014</v>
      </c>
      <c r="E199" s="124" t="s">
        <v>1015</v>
      </c>
      <c r="F199" s="124"/>
      <c r="G199" s="124"/>
      <c r="H199" s="120" t="s">
        <v>188</v>
      </c>
      <c r="I199" s="125" t="s">
        <v>1013</v>
      </c>
      <c r="J199" s="119">
        <v>0.51527777777777783</v>
      </c>
      <c r="K199" s="119" t="s">
        <v>1016</v>
      </c>
      <c r="L199" s="126">
        <v>9.7222222222221877E-3</v>
      </c>
      <c r="M199" s="126">
        <v>2.3611111111111027E-2</v>
      </c>
      <c r="N199" s="89"/>
      <c r="P199" s="117"/>
    </row>
    <row r="200" spans="1:16" s="27" customFormat="1" ht="35.1" customHeight="1" x14ac:dyDescent="0.25">
      <c r="A200" s="88"/>
      <c r="B200" s="74"/>
      <c r="C200" s="82" t="s">
        <v>196</v>
      </c>
      <c r="D200" s="124" t="s">
        <v>541</v>
      </c>
      <c r="E200" s="124" t="s">
        <v>564</v>
      </c>
      <c r="F200" s="124"/>
      <c r="G200" s="124"/>
      <c r="H200" s="120" t="s">
        <v>958</v>
      </c>
      <c r="I200" s="125" t="s">
        <v>1017</v>
      </c>
      <c r="J200" s="119">
        <v>0.35416666666666669</v>
      </c>
      <c r="K200" s="123" t="s">
        <v>565</v>
      </c>
      <c r="L200" s="126">
        <v>3.472222222222221E-2</v>
      </c>
      <c r="M200" s="126">
        <v>2.777777777777779E-2</v>
      </c>
      <c r="N200" s="89"/>
      <c r="P200" s="117"/>
    </row>
    <row r="201" spans="1:16" s="27" customFormat="1" ht="35.1" customHeight="1" x14ac:dyDescent="0.25">
      <c r="A201" s="88"/>
      <c r="B201" s="74"/>
      <c r="C201" s="82" t="s">
        <v>197</v>
      </c>
      <c r="D201" s="124" t="s">
        <v>541</v>
      </c>
      <c r="E201" s="124" t="s">
        <v>566</v>
      </c>
      <c r="F201" s="124"/>
      <c r="G201" s="124"/>
      <c r="H201" s="120" t="s">
        <v>958</v>
      </c>
      <c r="I201" s="125" t="s">
        <v>1018</v>
      </c>
      <c r="J201" s="119">
        <v>0.375</v>
      </c>
      <c r="K201" s="121" t="s">
        <v>208</v>
      </c>
      <c r="L201" s="126">
        <v>4.1666666666666685E-2</v>
      </c>
      <c r="M201" s="126">
        <v>4.166666666666663E-2</v>
      </c>
      <c r="N201" s="89"/>
      <c r="P201" s="117"/>
    </row>
    <row r="202" spans="1:16" s="27" customFormat="1" ht="35.1" customHeight="1" x14ac:dyDescent="0.25">
      <c r="A202" s="88"/>
      <c r="B202" s="74"/>
      <c r="C202" s="82" t="s">
        <v>198</v>
      </c>
      <c r="D202" s="124" t="s">
        <v>528</v>
      </c>
      <c r="E202" s="124" t="s">
        <v>567</v>
      </c>
      <c r="F202" s="124"/>
      <c r="G202" s="124"/>
      <c r="H202" s="120" t="s">
        <v>513</v>
      </c>
      <c r="I202" s="125" t="s">
        <v>1018</v>
      </c>
      <c r="J202" s="119">
        <v>0.56944444444444442</v>
      </c>
      <c r="K202" s="123" t="s">
        <v>568</v>
      </c>
      <c r="L202" s="126">
        <v>3.472222222222221E-2</v>
      </c>
      <c r="M202" s="126">
        <v>2.777777777777779E-2</v>
      </c>
      <c r="N202" s="89"/>
      <c r="P202" s="117"/>
    </row>
    <row r="203" spans="1:16" s="27" customFormat="1" ht="35.1" customHeight="1" x14ac:dyDescent="0.25">
      <c r="A203" s="88"/>
      <c r="B203" s="74"/>
      <c r="C203" s="82" t="s">
        <v>199</v>
      </c>
      <c r="D203" s="124" t="s">
        <v>548</v>
      </c>
      <c r="E203" s="124" t="s">
        <v>569</v>
      </c>
      <c r="F203" s="124"/>
      <c r="G203" s="124"/>
      <c r="H203" s="120" t="s">
        <v>513</v>
      </c>
      <c r="I203" s="125" t="s">
        <v>1019</v>
      </c>
      <c r="J203" s="119">
        <v>0.4861111111111111</v>
      </c>
      <c r="K203" s="123" t="s">
        <v>570</v>
      </c>
      <c r="L203" s="126">
        <v>2.7777777777777846E-2</v>
      </c>
      <c r="M203" s="126">
        <v>2.7777777777777679E-2</v>
      </c>
      <c r="N203" s="89"/>
      <c r="P203" s="117"/>
    </row>
    <row r="204" spans="1:16" s="27" customFormat="1" ht="35.1" customHeight="1" x14ac:dyDescent="0.25">
      <c r="A204" s="88"/>
      <c r="B204" s="74"/>
      <c r="C204" s="82" t="s">
        <v>200</v>
      </c>
      <c r="D204" s="124" t="s">
        <v>571</v>
      </c>
      <c r="E204" s="124" t="s">
        <v>572</v>
      </c>
      <c r="F204" s="124"/>
      <c r="G204" s="124"/>
      <c r="H204" s="120" t="s">
        <v>513</v>
      </c>
      <c r="I204" s="125" t="s">
        <v>1020</v>
      </c>
      <c r="J204" s="119">
        <v>0.49305555555555558</v>
      </c>
      <c r="K204" s="123" t="s">
        <v>573</v>
      </c>
      <c r="L204" s="126">
        <v>2.777777777777779E-2</v>
      </c>
      <c r="M204" s="126">
        <v>2.0833333333333259E-2</v>
      </c>
      <c r="N204" s="89"/>
      <c r="P204" s="117"/>
    </row>
    <row r="205" spans="1:16" s="27" customFormat="1" ht="35.1" customHeight="1" x14ac:dyDescent="0.25">
      <c r="A205" s="88"/>
      <c r="B205" s="74"/>
      <c r="C205" s="82" t="s">
        <v>201</v>
      </c>
      <c r="D205" s="124" t="s">
        <v>517</v>
      </c>
      <c r="E205" s="124" t="s">
        <v>574</v>
      </c>
      <c r="F205" s="124"/>
      <c r="G205" s="124"/>
      <c r="H205" s="120" t="s">
        <v>513</v>
      </c>
      <c r="I205" s="125" t="s">
        <v>1020</v>
      </c>
      <c r="J205" s="119">
        <v>0.52777777777777779</v>
      </c>
      <c r="K205" s="123" t="s">
        <v>575</v>
      </c>
      <c r="L205" s="126">
        <v>2.777777777777779E-2</v>
      </c>
      <c r="M205" s="126">
        <v>2.083333333333337E-2</v>
      </c>
      <c r="N205" s="89"/>
      <c r="P205" s="117"/>
    </row>
    <row r="206" spans="1:16" s="27" customFormat="1" ht="35.1" customHeight="1" x14ac:dyDescent="0.25">
      <c r="A206" s="88"/>
      <c r="B206" s="74"/>
      <c r="C206" s="82" t="s">
        <v>202</v>
      </c>
      <c r="D206" s="124" t="s">
        <v>517</v>
      </c>
      <c r="E206" s="124" t="s">
        <v>576</v>
      </c>
      <c r="F206" s="124"/>
      <c r="G206" s="124"/>
      <c r="H206" s="120" t="s">
        <v>513</v>
      </c>
      <c r="I206" s="125" t="s">
        <v>1021</v>
      </c>
      <c r="J206" s="119">
        <v>0.375</v>
      </c>
      <c r="K206" s="123" t="s">
        <v>577</v>
      </c>
      <c r="L206" s="126">
        <v>3.4722222222222265E-2</v>
      </c>
      <c r="M206" s="126">
        <v>3.4722222222222154E-2</v>
      </c>
      <c r="N206" s="89"/>
      <c r="P206" s="117"/>
    </row>
    <row r="207" spans="1:16" s="27" customFormat="1" ht="35.1" customHeight="1" x14ac:dyDescent="0.25">
      <c r="A207" s="88" t="s">
        <v>332</v>
      </c>
      <c r="B207" s="74"/>
      <c r="C207" s="82" t="s">
        <v>203</v>
      </c>
      <c r="D207" s="124" t="s">
        <v>528</v>
      </c>
      <c r="E207" s="124" t="s">
        <v>578</v>
      </c>
      <c r="F207" s="124"/>
      <c r="G207" s="124"/>
      <c r="H207" s="120" t="s">
        <v>513</v>
      </c>
      <c r="I207" s="125" t="s">
        <v>1022</v>
      </c>
      <c r="J207" s="119">
        <v>0.53125</v>
      </c>
      <c r="K207" s="123" t="s">
        <v>579</v>
      </c>
      <c r="L207" s="126">
        <v>3.4722222222222099E-3</v>
      </c>
      <c r="M207" s="126">
        <v>2.083333333333337E-2</v>
      </c>
      <c r="N207" s="89"/>
      <c r="P207" s="117"/>
    </row>
    <row r="208" spans="1:16" s="27" customFormat="1" ht="35.1" customHeight="1" x14ac:dyDescent="0.25">
      <c r="A208" s="88"/>
      <c r="B208" s="74"/>
      <c r="C208" s="82" t="s">
        <v>204</v>
      </c>
      <c r="D208" s="124" t="s">
        <v>1023</v>
      </c>
      <c r="E208" s="124" t="s">
        <v>1024</v>
      </c>
      <c r="F208" s="124"/>
      <c r="G208" s="124"/>
      <c r="H208" s="120" t="s">
        <v>188</v>
      </c>
      <c r="I208" s="125" t="s">
        <v>1022</v>
      </c>
      <c r="J208" s="119">
        <v>0.65486111111111112</v>
      </c>
      <c r="K208" s="123" t="s">
        <v>1025</v>
      </c>
      <c r="L208" s="126">
        <v>1.041666666666663E-2</v>
      </c>
      <c r="M208" s="126">
        <v>3.7500000000000089E-2</v>
      </c>
      <c r="N208" s="89"/>
      <c r="P208" s="117"/>
    </row>
    <row r="209" spans="1:16" s="27" customFormat="1" ht="35.1" customHeight="1" x14ac:dyDescent="0.25">
      <c r="A209" s="88"/>
      <c r="B209" s="74"/>
      <c r="C209" s="82" t="s">
        <v>206</v>
      </c>
      <c r="D209" s="124" t="s">
        <v>580</v>
      </c>
      <c r="E209" s="124" t="s">
        <v>581</v>
      </c>
      <c r="F209" s="124"/>
      <c r="G209" s="124"/>
      <c r="H209" s="120" t="s">
        <v>188</v>
      </c>
      <c r="I209" s="125" t="s">
        <v>1026</v>
      </c>
      <c r="J209" s="119">
        <v>0.3888888888888889</v>
      </c>
      <c r="K209" s="123" t="s">
        <v>1027</v>
      </c>
      <c r="L209" s="126">
        <v>1.7361111111111105E-2</v>
      </c>
      <c r="M209" s="126">
        <v>2.430555555555558E-2</v>
      </c>
      <c r="N209" s="89"/>
      <c r="P209" s="117"/>
    </row>
    <row r="210" spans="1:16" s="27" customFormat="1" ht="35.1" customHeight="1" x14ac:dyDescent="0.25">
      <c r="A210" s="88"/>
      <c r="B210" s="74"/>
      <c r="C210" s="82" t="s">
        <v>205</v>
      </c>
      <c r="D210" s="124" t="s">
        <v>582</v>
      </c>
      <c r="E210" s="124" t="s">
        <v>583</v>
      </c>
      <c r="F210" s="124"/>
      <c r="G210" s="124"/>
      <c r="H210" s="120" t="s">
        <v>188</v>
      </c>
      <c r="I210" s="125" t="s">
        <v>1028</v>
      </c>
      <c r="J210" s="119">
        <v>0.3125</v>
      </c>
      <c r="K210" s="123" t="s">
        <v>584</v>
      </c>
      <c r="L210" s="126">
        <v>0.10416666666666669</v>
      </c>
      <c r="M210" s="126">
        <v>2.7777777777777735E-2</v>
      </c>
      <c r="N210" s="89"/>
      <c r="P210" s="117"/>
    </row>
    <row r="211" spans="1:16" s="27" customFormat="1" ht="35.1" customHeight="1" x14ac:dyDescent="0.25">
      <c r="A211" s="88"/>
      <c r="B211" s="74"/>
      <c r="C211" s="82" t="s">
        <v>207</v>
      </c>
      <c r="D211" s="124" t="s">
        <v>528</v>
      </c>
      <c r="E211" s="124" t="s">
        <v>585</v>
      </c>
      <c r="F211" s="124"/>
      <c r="G211" s="124"/>
      <c r="H211" s="120" t="s">
        <v>958</v>
      </c>
      <c r="I211" s="125" t="s">
        <v>1028</v>
      </c>
      <c r="J211" s="119">
        <v>0.64583333333333337</v>
      </c>
      <c r="K211" s="123" t="s">
        <v>296</v>
      </c>
      <c r="L211" s="126">
        <v>2.0833333333333259E-2</v>
      </c>
      <c r="M211" s="126">
        <v>6.25E-2</v>
      </c>
      <c r="N211" s="89"/>
      <c r="P211" s="117"/>
    </row>
    <row r="212" spans="1:16" s="27" customFormat="1" ht="35.1" customHeight="1" x14ac:dyDescent="0.25">
      <c r="A212" s="88"/>
      <c r="B212" s="74"/>
      <c r="C212" s="82" t="s">
        <v>213</v>
      </c>
      <c r="D212" s="124" t="s">
        <v>586</v>
      </c>
      <c r="E212" s="124" t="s">
        <v>587</v>
      </c>
      <c r="F212" s="124"/>
      <c r="G212" s="124"/>
      <c r="H212" s="120" t="s">
        <v>188</v>
      </c>
      <c r="I212" s="125" t="s">
        <v>1029</v>
      </c>
      <c r="J212" s="119">
        <v>0.97222222222222221</v>
      </c>
      <c r="K212" s="123" t="s">
        <v>959</v>
      </c>
      <c r="L212" s="126">
        <v>2.0833333333333259E-2</v>
      </c>
      <c r="M212" s="126">
        <v>6.2500000000000083E-2</v>
      </c>
      <c r="N212" s="89"/>
      <c r="P212" s="117"/>
    </row>
    <row r="213" spans="1:16" s="27" customFormat="1" ht="35.1" customHeight="1" x14ac:dyDescent="0.25">
      <c r="A213" s="88"/>
      <c r="B213" s="74"/>
      <c r="C213" s="82" t="s">
        <v>214</v>
      </c>
      <c r="D213" s="124" t="s">
        <v>528</v>
      </c>
      <c r="E213" s="124" t="s">
        <v>588</v>
      </c>
      <c r="F213" s="124"/>
      <c r="G213" s="124"/>
      <c r="H213" s="120" t="s">
        <v>513</v>
      </c>
      <c r="I213" s="125" t="s">
        <v>1029</v>
      </c>
      <c r="J213" s="119">
        <v>0.59722222222222221</v>
      </c>
      <c r="K213" s="123" t="s">
        <v>191</v>
      </c>
      <c r="L213" s="126">
        <v>2.777777777777779E-2</v>
      </c>
      <c r="M213" s="126">
        <v>4.166666666666663E-2</v>
      </c>
      <c r="N213" s="89"/>
      <c r="P213" s="117"/>
    </row>
    <row r="214" spans="1:16" s="27" customFormat="1" ht="35.1" customHeight="1" x14ac:dyDescent="0.25">
      <c r="A214" s="88"/>
      <c r="B214" s="74"/>
      <c r="C214" s="82" t="s">
        <v>215</v>
      </c>
      <c r="D214" s="124" t="s">
        <v>337</v>
      </c>
      <c r="E214" s="124" t="s">
        <v>589</v>
      </c>
      <c r="F214" s="124"/>
      <c r="G214" s="124"/>
      <c r="H214" s="120" t="s">
        <v>513</v>
      </c>
      <c r="I214" s="125" t="s">
        <v>1030</v>
      </c>
      <c r="J214" s="119">
        <v>0.44791666666666669</v>
      </c>
      <c r="K214" s="121" t="s">
        <v>590</v>
      </c>
      <c r="L214" s="126">
        <v>3.125E-2</v>
      </c>
      <c r="M214" s="126">
        <v>3.1249999999999944E-2</v>
      </c>
      <c r="N214" s="89"/>
      <c r="P214" s="117"/>
    </row>
    <row r="215" spans="1:16" s="27" customFormat="1" ht="35.1" customHeight="1" x14ac:dyDescent="0.25">
      <c r="A215" s="88"/>
      <c r="B215" s="74"/>
      <c r="C215" s="82" t="s">
        <v>216</v>
      </c>
      <c r="D215" s="124" t="s">
        <v>591</v>
      </c>
      <c r="E215" s="124" t="s">
        <v>592</v>
      </c>
      <c r="F215" s="124"/>
      <c r="G215" s="124"/>
      <c r="H215" s="120" t="s">
        <v>188</v>
      </c>
      <c r="I215" s="125" t="s">
        <v>1031</v>
      </c>
      <c r="J215" s="119">
        <v>0.38541666666666669</v>
      </c>
      <c r="K215" s="123" t="s">
        <v>593</v>
      </c>
      <c r="L215" s="126">
        <v>4.166666666666663E-2</v>
      </c>
      <c r="M215" s="126">
        <v>3.125E-2</v>
      </c>
      <c r="N215" s="89"/>
      <c r="P215" s="117"/>
    </row>
    <row r="216" spans="1:16" s="27" customFormat="1" ht="35.1" customHeight="1" x14ac:dyDescent="0.25">
      <c r="A216" s="88"/>
      <c r="B216" s="74"/>
      <c r="C216" s="82" t="s">
        <v>217</v>
      </c>
      <c r="D216" s="124" t="s">
        <v>594</v>
      </c>
      <c r="E216" s="124" t="s">
        <v>595</v>
      </c>
      <c r="F216" s="124"/>
      <c r="G216" s="124"/>
      <c r="H216" s="120" t="s">
        <v>188</v>
      </c>
      <c r="I216" s="125" t="s">
        <v>1032</v>
      </c>
      <c r="J216" s="119">
        <v>0.51388888888888895</v>
      </c>
      <c r="K216" s="119" t="s">
        <v>596</v>
      </c>
      <c r="L216" s="126">
        <v>6.9444444444444198E-3</v>
      </c>
      <c r="M216" s="126">
        <v>7.638888888888884E-2</v>
      </c>
      <c r="N216" s="89"/>
      <c r="P216" s="117"/>
    </row>
    <row r="217" spans="1:16" s="27" customFormat="1" ht="35.1" customHeight="1" x14ac:dyDescent="0.25">
      <c r="A217" s="88"/>
      <c r="B217" s="74"/>
      <c r="C217" s="82" t="s">
        <v>218</v>
      </c>
      <c r="D217" s="124" t="s">
        <v>337</v>
      </c>
      <c r="E217" s="124" t="s">
        <v>597</v>
      </c>
      <c r="F217" s="124"/>
      <c r="G217" s="124"/>
      <c r="H217" s="120" t="s">
        <v>513</v>
      </c>
      <c r="I217" s="125" t="s">
        <v>1033</v>
      </c>
      <c r="J217" s="119">
        <v>0.38541666666666669</v>
      </c>
      <c r="K217" s="123" t="s">
        <v>598</v>
      </c>
      <c r="L217" s="126">
        <v>4.5138888888888895E-2</v>
      </c>
      <c r="M217" s="126">
        <v>2.7777777777777735E-2</v>
      </c>
      <c r="N217" s="89"/>
      <c r="P217" s="117"/>
    </row>
    <row r="218" spans="1:16" s="27" customFormat="1" ht="35.1" customHeight="1" x14ac:dyDescent="0.25">
      <c r="A218" s="88"/>
      <c r="B218" s="74"/>
      <c r="C218" s="82" t="s">
        <v>219</v>
      </c>
      <c r="D218" s="124" t="s">
        <v>599</v>
      </c>
      <c r="E218" s="124" t="s">
        <v>600</v>
      </c>
      <c r="F218" s="124"/>
      <c r="G218" s="124"/>
      <c r="H218" s="120" t="s">
        <v>188</v>
      </c>
      <c r="I218" s="125" t="s">
        <v>1033</v>
      </c>
      <c r="J218" s="119">
        <v>0.41666666666666669</v>
      </c>
      <c r="K218" s="119" t="s">
        <v>601</v>
      </c>
      <c r="L218" s="126">
        <v>0.1111111111111111</v>
      </c>
      <c r="M218" s="126">
        <v>2.777777777777779E-2</v>
      </c>
      <c r="N218" s="89"/>
      <c r="P218" s="117"/>
    </row>
    <row r="219" spans="1:16" s="27" customFormat="1" ht="35.1" customHeight="1" x14ac:dyDescent="0.25">
      <c r="A219" s="88"/>
      <c r="B219" s="74"/>
      <c r="C219" s="82" t="s">
        <v>220</v>
      </c>
      <c r="D219" s="124" t="s">
        <v>602</v>
      </c>
      <c r="E219" s="124" t="s">
        <v>603</v>
      </c>
      <c r="F219" s="124"/>
      <c r="G219" s="124"/>
      <c r="H219" s="120" t="s">
        <v>188</v>
      </c>
      <c r="I219" s="125" t="s">
        <v>1033</v>
      </c>
      <c r="J219" s="119">
        <v>0.4236111111111111</v>
      </c>
      <c r="K219" s="123" t="s">
        <v>575</v>
      </c>
      <c r="L219" s="126">
        <v>0.13194444444444448</v>
      </c>
      <c r="M219" s="126">
        <v>2.083333333333337E-2</v>
      </c>
      <c r="N219" s="89"/>
      <c r="P219" s="117"/>
    </row>
    <row r="220" spans="1:16" s="27" customFormat="1" ht="35.1" customHeight="1" x14ac:dyDescent="0.25">
      <c r="A220" s="88"/>
      <c r="B220" s="74"/>
      <c r="C220" s="82" t="s">
        <v>221</v>
      </c>
      <c r="D220" s="124" t="s">
        <v>523</v>
      </c>
      <c r="E220" s="124" t="s">
        <v>604</v>
      </c>
      <c r="F220" s="124"/>
      <c r="G220" s="124"/>
      <c r="H220" s="120" t="s">
        <v>958</v>
      </c>
      <c r="I220" s="125" t="s">
        <v>1034</v>
      </c>
      <c r="J220" s="119">
        <v>0.34375</v>
      </c>
      <c r="K220" s="123" t="s">
        <v>605</v>
      </c>
      <c r="L220" s="126">
        <v>3.125E-2</v>
      </c>
      <c r="M220" s="126">
        <v>9.7222222222222265E-2</v>
      </c>
      <c r="N220" s="89"/>
      <c r="P220" s="117"/>
    </row>
    <row r="221" spans="1:16" s="27" customFormat="1" ht="35.1" customHeight="1" x14ac:dyDescent="0.25">
      <c r="A221" s="88"/>
      <c r="B221" s="74"/>
      <c r="C221" s="82" t="s">
        <v>222</v>
      </c>
      <c r="D221" s="124" t="s">
        <v>523</v>
      </c>
      <c r="E221" s="124" t="s">
        <v>606</v>
      </c>
      <c r="F221" s="124"/>
      <c r="G221" s="124"/>
      <c r="H221" s="120" t="s">
        <v>513</v>
      </c>
      <c r="I221" s="125" t="s">
        <v>1033</v>
      </c>
      <c r="J221" s="119">
        <v>0.47916666666666669</v>
      </c>
      <c r="K221" s="123" t="s">
        <v>607</v>
      </c>
      <c r="L221" s="126">
        <v>1.041666666666663E-2</v>
      </c>
      <c r="M221" s="126">
        <v>2.4305555555555636E-2</v>
      </c>
      <c r="N221" s="89"/>
      <c r="P221" s="117"/>
    </row>
    <row r="222" spans="1:16" s="27" customFormat="1" ht="35.1" customHeight="1" x14ac:dyDescent="0.25">
      <c r="A222" s="88"/>
      <c r="B222" s="74"/>
      <c r="C222" s="82" t="s">
        <v>223</v>
      </c>
      <c r="D222" s="124" t="s">
        <v>608</v>
      </c>
      <c r="E222" s="124" t="s">
        <v>1035</v>
      </c>
      <c r="F222" s="124"/>
      <c r="G222" s="124"/>
      <c r="H222" s="120" t="s">
        <v>513</v>
      </c>
      <c r="I222" s="125" t="s">
        <v>1036</v>
      </c>
      <c r="J222" s="119">
        <v>0.75</v>
      </c>
      <c r="K222" s="123" t="s">
        <v>609</v>
      </c>
      <c r="L222" s="126">
        <v>1.388888888888884E-2</v>
      </c>
      <c r="M222" s="126">
        <v>4.166666666666663E-2</v>
      </c>
      <c r="N222" s="89"/>
      <c r="P222" s="117"/>
    </row>
    <row r="223" spans="1:16" s="27" customFormat="1" ht="35.1" customHeight="1" x14ac:dyDescent="0.25">
      <c r="A223" s="88"/>
      <c r="B223" s="74"/>
      <c r="C223" s="82" t="s">
        <v>224</v>
      </c>
      <c r="D223" s="124" t="s">
        <v>610</v>
      </c>
      <c r="E223" s="124" t="s">
        <v>611</v>
      </c>
      <c r="F223" s="124"/>
      <c r="G223" s="124"/>
      <c r="H223" s="120" t="s">
        <v>188</v>
      </c>
      <c r="I223" s="125" t="s">
        <v>1037</v>
      </c>
      <c r="J223" s="119">
        <v>0.3888888888888889</v>
      </c>
      <c r="K223" s="119" t="s">
        <v>612</v>
      </c>
      <c r="L223" s="126">
        <v>6.25E-2</v>
      </c>
      <c r="M223" s="126">
        <v>2.777777777777779E-2</v>
      </c>
      <c r="N223" s="89"/>
      <c r="P223" s="117"/>
    </row>
    <row r="224" spans="1:16" s="27" customFormat="1" ht="35.1" customHeight="1" x14ac:dyDescent="0.25">
      <c r="A224" s="88"/>
      <c r="B224" s="74"/>
      <c r="C224" s="82" t="s">
        <v>225</v>
      </c>
      <c r="D224" s="124" t="s">
        <v>1038</v>
      </c>
      <c r="E224" s="124" t="s">
        <v>1039</v>
      </c>
      <c r="F224" s="124"/>
      <c r="G224" s="124"/>
      <c r="H224" s="120" t="s">
        <v>188</v>
      </c>
      <c r="I224" s="125" t="s">
        <v>1040</v>
      </c>
      <c r="J224" s="119">
        <v>0.46319444444444446</v>
      </c>
      <c r="K224" s="123" t="s">
        <v>1041</v>
      </c>
      <c r="L224" s="126">
        <v>1.388888888888884E-2</v>
      </c>
      <c r="M224" s="126">
        <v>2.6388888888888906E-2</v>
      </c>
      <c r="N224" s="89"/>
      <c r="P224" s="117"/>
    </row>
    <row r="225" spans="1:16" s="27" customFormat="1" ht="35.1" customHeight="1" x14ac:dyDescent="0.25">
      <c r="A225" s="88"/>
      <c r="B225" s="74"/>
      <c r="C225" s="82" t="s">
        <v>226</v>
      </c>
      <c r="D225" s="124" t="s">
        <v>613</v>
      </c>
      <c r="E225" s="124" t="s">
        <v>614</v>
      </c>
      <c r="F225" s="124"/>
      <c r="G225" s="124"/>
      <c r="H225" s="120" t="s">
        <v>188</v>
      </c>
      <c r="I225" s="125" t="s">
        <v>1042</v>
      </c>
      <c r="J225" s="119">
        <v>0.4861111111111111</v>
      </c>
      <c r="K225" s="123" t="s">
        <v>615</v>
      </c>
      <c r="L225" s="126">
        <v>1.7361111111111105E-2</v>
      </c>
      <c r="M225" s="126">
        <v>2.083333333333337E-2</v>
      </c>
      <c r="N225" s="89"/>
      <c r="P225" s="117"/>
    </row>
    <row r="226" spans="1:16" s="27" customFormat="1" ht="35.1" customHeight="1" x14ac:dyDescent="0.25">
      <c r="A226" s="88"/>
      <c r="B226" s="74"/>
      <c r="C226" s="82" t="s">
        <v>227</v>
      </c>
      <c r="D226" s="124" t="s">
        <v>616</v>
      </c>
      <c r="E226" s="124" t="s">
        <v>617</v>
      </c>
      <c r="F226" s="124"/>
      <c r="G226" s="124"/>
      <c r="H226" s="120" t="s">
        <v>513</v>
      </c>
      <c r="I226" s="125" t="s">
        <v>1043</v>
      </c>
      <c r="J226" s="119">
        <v>0.36805555555555558</v>
      </c>
      <c r="K226" s="123" t="s">
        <v>1044</v>
      </c>
      <c r="L226" s="126">
        <v>2.0833333333333315E-2</v>
      </c>
      <c r="M226" s="126">
        <v>4.1666666666666685E-2</v>
      </c>
      <c r="N226" s="89"/>
      <c r="P226" s="117"/>
    </row>
    <row r="227" spans="1:16" s="27" customFormat="1" ht="35.1" customHeight="1" x14ac:dyDescent="0.25">
      <c r="A227" s="88"/>
      <c r="B227" s="74"/>
      <c r="C227" s="82" t="s">
        <v>228</v>
      </c>
      <c r="D227" s="124" t="s">
        <v>528</v>
      </c>
      <c r="E227" s="124" t="s">
        <v>618</v>
      </c>
      <c r="F227" s="124"/>
      <c r="G227" s="124"/>
      <c r="H227" s="120" t="s">
        <v>513</v>
      </c>
      <c r="I227" s="125" t="s">
        <v>1045</v>
      </c>
      <c r="J227" s="119">
        <v>0.5</v>
      </c>
      <c r="K227" s="123" t="s">
        <v>619</v>
      </c>
      <c r="L227" s="126">
        <v>2.083333333333337E-2</v>
      </c>
      <c r="M227" s="126">
        <v>4.166666666666663E-2</v>
      </c>
      <c r="N227" s="89"/>
      <c r="P227" s="117"/>
    </row>
    <row r="228" spans="1:16" s="27" customFormat="1" ht="35.1" customHeight="1" x14ac:dyDescent="0.25">
      <c r="A228" s="88"/>
      <c r="B228" s="74"/>
      <c r="C228" s="82" t="s">
        <v>229</v>
      </c>
      <c r="D228" s="124" t="s">
        <v>616</v>
      </c>
      <c r="E228" s="124" t="s">
        <v>1046</v>
      </c>
      <c r="F228" s="124"/>
      <c r="G228" s="124"/>
      <c r="H228" s="120" t="s">
        <v>513</v>
      </c>
      <c r="I228" s="125" t="s">
        <v>1047</v>
      </c>
      <c r="J228" s="119">
        <v>0.3611111111111111</v>
      </c>
      <c r="K228" s="123" t="s">
        <v>1048</v>
      </c>
      <c r="L228" s="126">
        <v>9.0972222222222232E-2</v>
      </c>
      <c r="M228" s="126">
        <v>6.6666666666666596E-2</v>
      </c>
      <c r="N228" s="89"/>
      <c r="P228" s="117"/>
    </row>
    <row r="229" spans="1:16" s="27" customFormat="1" ht="35.1" customHeight="1" x14ac:dyDescent="0.25">
      <c r="A229" s="88"/>
      <c r="B229" s="74"/>
      <c r="C229" s="82" t="s">
        <v>230</v>
      </c>
      <c r="D229" s="124" t="s">
        <v>528</v>
      </c>
      <c r="E229" s="124" t="s">
        <v>620</v>
      </c>
      <c r="F229" s="124"/>
      <c r="G229" s="124"/>
      <c r="H229" s="120" t="s">
        <v>513</v>
      </c>
      <c r="I229" s="125" t="s">
        <v>1047</v>
      </c>
      <c r="J229" s="119">
        <v>0.53125</v>
      </c>
      <c r="K229" s="123" t="s">
        <v>267</v>
      </c>
      <c r="L229" s="126">
        <v>5.208333333333337E-2</v>
      </c>
      <c r="M229" s="126">
        <v>4.166666666666663E-2</v>
      </c>
      <c r="N229" s="89"/>
      <c r="P229" s="117"/>
    </row>
    <row r="230" spans="1:16" s="27" customFormat="1" ht="35.1" customHeight="1" x14ac:dyDescent="0.25">
      <c r="A230" s="88"/>
      <c r="B230" s="74"/>
      <c r="C230" s="82" t="s">
        <v>231</v>
      </c>
      <c r="D230" s="124" t="s">
        <v>1049</v>
      </c>
      <c r="E230" s="124" t="s">
        <v>1050</v>
      </c>
      <c r="F230" s="124"/>
      <c r="G230" s="124"/>
      <c r="H230" s="120" t="s">
        <v>188</v>
      </c>
      <c r="I230" s="125" t="s">
        <v>1047</v>
      </c>
      <c r="J230" s="119">
        <v>0.60763888888888895</v>
      </c>
      <c r="K230" s="123" t="s">
        <v>1051</v>
      </c>
      <c r="L230" s="126">
        <v>4.513888888888884E-2</v>
      </c>
      <c r="M230" s="126">
        <v>4.1666666666666741E-2</v>
      </c>
      <c r="N230" s="89"/>
      <c r="P230" s="117"/>
    </row>
    <row r="231" spans="1:16" s="27" customFormat="1" ht="35.1" customHeight="1" x14ac:dyDescent="0.25">
      <c r="A231" s="88"/>
      <c r="B231" s="74"/>
      <c r="C231" s="82" t="s">
        <v>232</v>
      </c>
      <c r="D231" s="124" t="s">
        <v>616</v>
      </c>
      <c r="E231" s="124" t="s">
        <v>621</v>
      </c>
      <c r="F231" s="124"/>
      <c r="G231" s="124"/>
      <c r="H231" s="120" t="s">
        <v>513</v>
      </c>
      <c r="I231" s="125" t="s">
        <v>1052</v>
      </c>
      <c r="J231" s="119">
        <v>0.3263888888888889</v>
      </c>
      <c r="K231" s="123" t="s">
        <v>622</v>
      </c>
      <c r="L231" s="126">
        <v>0.2013888888888889</v>
      </c>
      <c r="M231" s="126">
        <v>4.166666666666663E-2</v>
      </c>
      <c r="N231" s="89"/>
      <c r="P231" s="117"/>
    </row>
    <row r="232" spans="1:16" s="27" customFormat="1" ht="35.1" customHeight="1" x14ac:dyDescent="0.25">
      <c r="A232" s="88"/>
      <c r="B232" s="74"/>
      <c r="C232" s="82" t="s">
        <v>233</v>
      </c>
      <c r="D232" s="124" t="s">
        <v>541</v>
      </c>
      <c r="E232" s="124" t="s">
        <v>564</v>
      </c>
      <c r="F232" s="124"/>
      <c r="G232" s="124"/>
      <c r="H232" s="120" t="s">
        <v>958</v>
      </c>
      <c r="I232" s="125" t="s">
        <v>1052</v>
      </c>
      <c r="J232" s="119">
        <v>0.3923611111111111</v>
      </c>
      <c r="K232" s="119" t="s">
        <v>1053</v>
      </c>
      <c r="L232" s="126">
        <v>1.736111111111116E-2</v>
      </c>
      <c r="M232" s="126">
        <v>0.10416666666666669</v>
      </c>
      <c r="N232" s="89"/>
      <c r="P232" s="117"/>
    </row>
    <row r="233" spans="1:16" s="27" customFormat="1" ht="35.1" customHeight="1" x14ac:dyDescent="0.25">
      <c r="A233" s="88"/>
      <c r="B233" s="74"/>
      <c r="C233" s="82" t="s">
        <v>234</v>
      </c>
      <c r="D233" s="124" t="s">
        <v>528</v>
      </c>
      <c r="E233" s="124" t="s">
        <v>623</v>
      </c>
      <c r="F233" s="124"/>
      <c r="G233" s="124"/>
      <c r="H233" s="120" t="s">
        <v>958</v>
      </c>
      <c r="I233" s="125" t="s">
        <v>1054</v>
      </c>
      <c r="J233" s="119">
        <v>0.35416666666666669</v>
      </c>
      <c r="K233" s="123" t="s">
        <v>624</v>
      </c>
      <c r="L233" s="126">
        <v>8.3333333333333315E-2</v>
      </c>
      <c r="M233" s="126">
        <v>3.4722222222222265E-2</v>
      </c>
      <c r="N233" s="89"/>
      <c r="P233" s="117"/>
    </row>
    <row r="234" spans="1:16" s="27" customFormat="1" ht="35.1" customHeight="1" x14ac:dyDescent="0.25">
      <c r="A234" s="88"/>
      <c r="B234" s="74"/>
      <c r="C234" s="82" t="s">
        <v>235</v>
      </c>
      <c r="D234" s="124" t="s">
        <v>625</v>
      </c>
      <c r="E234" s="124" t="s">
        <v>626</v>
      </c>
      <c r="F234" s="124"/>
      <c r="G234" s="124"/>
      <c r="H234" s="120" t="s">
        <v>188</v>
      </c>
      <c r="I234" s="125" t="s">
        <v>1055</v>
      </c>
      <c r="J234" s="119">
        <v>0.72916666666666663</v>
      </c>
      <c r="K234" s="121" t="s">
        <v>627</v>
      </c>
      <c r="L234" s="126">
        <v>2.083333333333337E-2</v>
      </c>
      <c r="M234" s="126">
        <v>3.472222222222221E-2</v>
      </c>
      <c r="N234" s="89"/>
      <c r="P234" s="117"/>
    </row>
    <row r="235" spans="1:16" s="27" customFormat="1" ht="35.1" customHeight="1" x14ac:dyDescent="0.25">
      <c r="A235" s="88"/>
      <c r="B235" s="74"/>
      <c r="C235" s="82" t="s">
        <v>236</v>
      </c>
      <c r="D235" s="124" t="s">
        <v>628</v>
      </c>
      <c r="E235" s="124" t="s">
        <v>629</v>
      </c>
      <c r="F235" s="124"/>
      <c r="G235" s="124"/>
      <c r="H235" s="120" t="s">
        <v>958</v>
      </c>
      <c r="I235" s="125" t="s">
        <v>1056</v>
      </c>
      <c r="J235" s="119">
        <v>0.57291666666666663</v>
      </c>
      <c r="K235" s="123" t="s">
        <v>1281</v>
      </c>
      <c r="L235" s="126">
        <v>3.5416666666666652E-2</v>
      </c>
      <c r="M235" s="126">
        <v>0.10277777777777786</v>
      </c>
      <c r="N235" s="89"/>
      <c r="P235" s="117"/>
    </row>
    <row r="236" spans="1:16" s="27" customFormat="1" ht="35.1" customHeight="1" x14ac:dyDescent="0.25">
      <c r="A236" s="88"/>
      <c r="B236" s="74"/>
      <c r="C236" s="82" t="s">
        <v>237</v>
      </c>
      <c r="D236" s="124" t="s">
        <v>528</v>
      </c>
      <c r="E236" s="124" t="s">
        <v>630</v>
      </c>
      <c r="F236" s="124"/>
      <c r="G236" s="124"/>
      <c r="H236" s="120" t="s">
        <v>513</v>
      </c>
      <c r="I236" s="125" t="s">
        <v>1057</v>
      </c>
      <c r="J236" s="119">
        <v>0.61458333333333337</v>
      </c>
      <c r="K236" s="123" t="s">
        <v>631</v>
      </c>
      <c r="L236" s="126">
        <v>1.041666666666663E-2</v>
      </c>
      <c r="M236" s="126">
        <v>5.208333333333337E-2</v>
      </c>
      <c r="N236" s="89"/>
      <c r="P236" s="117"/>
    </row>
    <row r="237" spans="1:16" s="27" customFormat="1" ht="35.1" customHeight="1" x14ac:dyDescent="0.25">
      <c r="A237" s="88"/>
      <c r="B237" s="74"/>
      <c r="C237" s="82" t="s">
        <v>238</v>
      </c>
      <c r="D237" s="124" t="s">
        <v>632</v>
      </c>
      <c r="E237" s="124" t="s">
        <v>633</v>
      </c>
      <c r="F237" s="124"/>
      <c r="G237" s="124"/>
      <c r="H237" s="120" t="s">
        <v>513</v>
      </c>
      <c r="I237" s="125" t="s">
        <v>1057</v>
      </c>
      <c r="J237" s="119">
        <v>0.3576388888888889</v>
      </c>
      <c r="K237" s="123" t="s">
        <v>960</v>
      </c>
      <c r="L237" s="126">
        <v>1.7361111111111105E-2</v>
      </c>
      <c r="M237" s="126">
        <v>2.430555555555558E-2</v>
      </c>
      <c r="N237" s="89"/>
      <c r="P237" s="117"/>
    </row>
    <row r="238" spans="1:16" s="27" customFormat="1" ht="35.1" customHeight="1" x14ac:dyDescent="0.25">
      <c r="A238" s="88"/>
      <c r="B238" s="74"/>
      <c r="C238" s="82" t="s">
        <v>239</v>
      </c>
      <c r="D238" s="124" t="s">
        <v>634</v>
      </c>
      <c r="E238" s="124" t="s">
        <v>635</v>
      </c>
      <c r="F238" s="124"/>
      <c r="G238" s="124"/>
      <c r="H238" s="120" t="s">
        <v>513</v>
      </c>
      <c r="I238" s="125" t="s">
        <v>1057</v>
      </c>
      <c r="J238" s="119">
        <v>0.59027777777777779</v>
      </c>
      <c r="K238" s="123" t="s">
        <v>636</v>
      </c>
      <c r="L238" s="126">
        <v>3.472222222222221E-2</v>
      </c>
      <c r="M238" s="126">
        <v>2.083333333333337E-2</v>
      </c>
      <c r="N238" s="89"/>
      <c r="P238" s="117"/>
    </row>
    <row r="239" spans="1:16" s="27" customFormat="1" ht="35.1" customHeight="1" x14ac:dyDescent="0.25">
      <c r="A239" s="88"/>
      <c r="B239" s="74"/>
      <c r="C239" s="82" t="s">
        <v>240</v>
      </c>
      <c r="D239" s="124" t="s">
        <v>1058</v>
      </c>
      <c r="E239" s="124" t="s">
        <v>1059</v>
      </c>
      <c r="F239" s="124"/>
      <c r="G239" s="124"/>
      <c r="H239" s="120" t="s">
        <v>188</v>
      </c>
      <c r="I239" s="125" t="s">
        <v>1060</v>
      </c>
      <c r="J239" s="119">
        <v>0.4465277777777778</v>
      </c>
      <c r="K239" s="123" t="s">
        <v>1061</v>
      </c>
      <c r="L239" s="126">
        <v>1.2500000000000011E-2</v>
      </c>
      <c r="M239" s="126">
        <v>1.1805555555555569E-2</v>
      </c>
      <c r="N239" s="89"/>
      <c r="P239" s="117"/>
    </row>
    <row r="240" spans="1:16" s="27" customFormat="1" ht="35.1" customHeight="1" x14ac:dyDescent="0.25">
      <c r="A240" s="88"/>
      <c r="B240" s="74"/>
      <c r="C240" s="82" t="s">
        <v>241</v>
      </c>
      <c r="D240" s="124" t="s">
        <v>523</v>
      </c>
      <c r="E240" s="124" t="s">
        <v>637</v>
      </c>
      <c r="F240" s="124"/>
      <c r="G240" s="124"/>
      <c r="H240" s="120" t="s">
        <v>513</v>
      </c>
      <c r="I240" s="125" t="s">
        <v>1062</v>
      </c>
      <c r="J240" s="119">
        <v>0.38194444444444442</v>
      </c>
      <c r="K240" s="119" t="s">
        <v>638</v>
      </c>
      <c r="L240" s="126">
        <v>4.861111111111116E-2</v>
      </c>
      <c r="M240" s="126">
        <v>3.819444444444442E-2</v>
      </c>
      <c r="N240" s="89"/>
      <c r="P240" s="117"/>
    </row>
    <row r="241" spans="1:16" s="27" customFormat="1" ht="35.1" customHeight="1" x14ac:dyDescent="0.25">
      <c r="A241" s="88"/>
      <c r="B241" s="74"/>
      <c r="C241" s="82" t="s">
        <v>242</v>
      </c>
      <c r="D241" s="124" t="s">
        <v>523</v>
      </c>
      <c r="E241" s="124" t="s">
        <v>639</v>
      </c>
      <c r="F241" s="124"/>
      <c r="G241" s="124"/>
      <c r="H241" s="120" t="s">
        <v>513</v>
      </c>
      <c r="I241" s="125" t="s">
        <v>1063</v>
      </c>
      <c r="J241" s="119">
        <v>0.38541666666666669</v>
      </c>
      <c r="K241" s="121" t="s">
        <v>640</v>
      </c>
      <c r="L241" s="126">
        <v>5.2083333333333315E-2</v>
      </c>
      <c r="M241" s="126">
        <v>3.125E-2</v>
      </c>
      <c r="N241" s="89"/>
      <c r="P241" s="117"/>
    </row>
    <row r="242" spans="1:16" s="27" customFormat="1" ht="35.1" customHeight="1" x14ac:dyDescent="0.25">
      <c r="A242" s="88"/>
      <c r="B242" s="74"/>
      <c r="C242" s="82" t="s">
        <v>243</v>
      </c>
      <c r="D242" s="124" t="s">
        <v>616</v>
      </c>
      <c r="E242" s="124" t="s">
        <v>641</v>
      </c>
      <c r="F242" s="124"/>
      <c r="G242" s="124"/>
      <c r="H242" s="120" t="s">
        <v>958</v>
      </c>
      <c r="I242" s="125" t="s">
        <v>1064</v>
      </c>
      <c r="J242" s="119">
        <v>0.57638888888888895</v>
      </c>
      <c r="K242" s="122" t="s">
        <v>191</v>
      </c>
      <c r="L242" s="126">
        <v>4.8611111111111049E-2</v>
      </c>
      <c r="M242" s="126">
        <v>4.166666666666663E-2</v>
      </c>
      <c r="N242" s="89"/>
      <c r="P242" s="117"/>
    </row>
    <row r="243" spans="1:16" s="27" customFormat="1" ht="35.1" customHeight="1" x14ac:dyDescent="0.25">
      <c r="A243" s="88"/>
      <c r="B243" s="74"/>
      <c r="C243" s="82" t="s">
        <v>244</v>
      </c>
      <c r="D243" s="124" t="s">
        <v>642</v>
      </c>
      <c r="E243" s="124" t="s">
        <v>643</v>
      </c>
      <c r="F243" s="124"/>
      <c r="G243" s="124"/>
      <c r="H243" s="120" t="s">
        <v>188</v>
      </c>
      <c r="I243" s="125" t="s">
        <v>1064</v>
      </c>
      <c r="J243" s="119">
        <v>0.85416666666666663</v>
      </c>
      <c r="K243" s="123" t="s">
        <v>644</v>
      </c>
      <c r="L243" s="126">
        <v>2.083333333333337E-2</v>
      </c>
      <c r="M243" s="126">
        <v>4.166666666666663E-2</v>
      </c>
      <c r="N243" s="89"/>
      <c r="P243" s="117"/>
    </row>
    <row r="244" spans="1:16" s="27" customFormat="1" ht="35.1" customHeight="1" x14ac:dyDescent="0.25">
      <c r="A244" s="88"/>
      <c r="B244" s="74"/>
      <c r="C244" s="82" t="s">
        <v>245</v>
      </c>
      <c r="D244" s="124" t="s">
        <v>645</v>
      </c>
      <c r="E244" s="124" t="s">
        <v>646</v>
      </c>
      <c r="F244" s="124"/>
      <c r="G244" s="124"/>
      <c r="H244" s="120" t="s">
        <v>513</v>
      </c>
      <c r="I244" s="125" t="s">
        <v>1065</v>
      </c>
      <c r="J244" s="119">
        <v>0.38541666666666669</v>
      </c>
      <c r="K244" s="123" t="s">
        <v>1066</v>
      </c>
      <c r="L244" s="126">
        <v>1.041666666666663E-2</v>
      </c>
      <c r="M244" s="126">
        <v>5.555555555555558E-2</v>
      </c>
      <c r="N244" s="89"/>
      <c r="P244" s="117"/>
    </row>
    <row r="245" spans="1:16" s="27" customFormat="1" ht="35.1" customHeight="1" x14ac:dyDescent="0.25">
      <c r="A245" s="88"/>
      <c r="B245" s="74"/>
      <c r="C245" s="82" t="s">
        <v>246</v>
      </c>
      <c r="D245" s="124" t="s">
        <v>647</v>
      </c>
      <c r="E245" s="124" t="s">
        <v>648</v>
      </c>
      <c r="F245" s="124"/>
      <c r="G245" s="124"/>
      <c r="H245" s="120" t="s">
        <v>513</v>
      </c>
      <c r="I245" s="125" t="s">
        <v>1067</v>
      </c>
      <c r="J245" s="119">
        <v>0.57638888888888895</v>
      </c>
      <c r="K245" s="119" t="s">
        <v>649</v>
      </c>
      <c r="L245" s="126">
        <v>6.25E-2</v>
      </c>
      <c r="M245" s="126">
        <v>2.7777777777777679E-2</v>
      </c>
      <c r="N245" s="89"/>
      <c r="P245" s="117"/>
    </row>
    <row r="246" spans="1:16" s="27" customFormat="1" ht="35.1" customHeight="1" x14ac:dyDescent="0.25">
      <c r="A246" s="88"/>
      <c r="B246" s="74"/>
      <c r="C246" s="82" t="s">
        <v>247</v>
      </c>
      <c r="D246" s="124" t="s">
        <v>1068</v>
      </c>
      <c r="E246" s="124"/>
      <c r="F246" s="124"/>
      <c r="G246" s="124"/>
      <c r="H246" s="120" t="s">
        <v>188</v>
      </c>
      <c r="I246" s="125" t="s">
        <v>1069</v>
      </c>
      <c r="J246" s="119">
        <v>0.38055555555555554</v>
      </c>
      <c r="K246" s="123" t="s">
        <v>1070</v>
      </c>
      <c r="L246" s="126">
        <v>4.6527777777777779E-2</v>
      </c>
      <c r="M246" s="126">
        <v>1.5277777777777835E-2</v>
      </c>
      <c r="N246" s="89"/>
      <c r="P246" s="117"/>
    </row>
    <row r="247" spans="1:16" s="27" customFormat="1" ht="35.1" customHeight="1" x14ac:dyDescent="0.25">
      <c r="A247" s="88"/>
      <c r="B247" s="74"/>
      <c r="C247" s="82" t="s">
        <v>248</v>
      </c>
      <c r="D247" s="124" t="s">
        <v>1071</v>
      </c>
      <c r="E247" s="124" t="s">
        <v>1072</v>
      </c>
      <c r="F247" s="124"/>
      <c r="G247" s="124"/>
      <c r="H247" s="120" t="s">
        <v>188</v>
      </c>
      <c r="I247" s="125" t="s">
        <v>1069</v>
      </c>
      <c r="J247" s="119">
        <v>0.63194444444444442</v>
      </c>
      <c r="K247" s="123" t="s">
        <v>1073</v>
      </c>
      <c r="L247" s="126">
        <v>2.5694444444444464E-2</v>
      </c>
      <c r="M247" s="126">
        <v>3.819444444444442E-2</v>
      </c>
      <c r="N247" s="89"/>
      <c r="P247" s="117"/>
    </row>
    <row r="248" spans="1:16" s="27" customFormat="1" ht="35.1" customHeight="1" x14ac:dyDescent="0.25">
      <c r="A248" s="88"/>
      <c r="B248" s="74"/>
      <c r="C248" s="82" t="s">
        <v>249</v>
      </c>
      <c r="D248" s="124" t="s">
        <v>650</v>
      </c>
      <c r="E248" s="124" t="s">
        <v>651</v>
      </c>
      <c r="F248" s="124"/>
      <c r="G248" s="124"/>
      <c r="H248" s="120" t="s">
        <v>513</v>
      </c>
      <c r="I248" s="125" t="s">
        <v>1074</v>
      </c>
      <c r="J248" s="119">
        <v>0.52083333333333337</v>
      </c>
      <c r="K248" s="123" t="s">
        <v>652</v>
      </c>
      <c r="L248" s="126">
        <v>6.9444444444444198E-3</v>
      </c>
      <c r="M248" s="126">
        <v>4.861111111111116E-2</v>
      </c>
      <c r="N248" s="89"/>
      <c r="P248" s="117"/>
    </row>
    <row r="249" spans="1:16" s="27" customFormat="1" ht="35.1" customHeight="1" x14ac:dyDescent="0.25">
      <c r="A249" s="88"/>
      <c r="B249" s="74"/>
      <c r="C249" s="82" t="s">
        <v>250</v>
      </c>
      <c r="D249" s="124" t="s">
        <v>653</v>
      </c>
      <c r="E249" s="124" t="s">
        <v>654</v>
      </c>
      <c r="F249" s="124"/>
      <c r="G249" s="124"/>
      <c r="H249" s="120" t="s">
        <v>188</v>
      </c>
      <c r="I249" s="125" t="s">
        <v>1074</v>
      </c>
      <c r="J249" s="119">
        <v>0.57638888888888895</v>
      </c>
      <c r="K249" s="123" t="s">
        <v>696</v>
      </c>
      <c r="L249" s="126">
        <v>6.25E-2</v>
      </c>
      <c r="M249" s="126">
        <v>2.0833333333333259E-2</v>
      </c>
      <c r="N249" s="89"/>
      <c r="P249" s="117"/>
    </row>
    <row r="250" spans="1:16" s="27" customFormat="1" ht="35.1" customHeight="1" x14ac:dyDescent="0.25">
      <c r="A250" s="88"/>
      <c r="B250" s="74"/>
      <c r="C250" s="82" t="s">
        <v>251</v>
      </c>
      <c r="D250" s="124" t="s">
        <v>655</v>
      </c>
      <c r="E250" s="124" t="s">
        <v>656</v>
      </c>
      <c r="F250" s="124"/>
      <c r="G250" s="124"/>
      <c r="H250" s="120" t="s">
        <v>513</v>
      </c>
      <c r="I250" s="125" t="s">
        <v>1075</v>
      </c>
      <c r="J250" s="119">
        <v>0.73958333333333337</v>
      </c>
      <c r="K250" s="123" t="s">
        <v>657</v>
      </c>
      <c r="L250" s="126">
        <v>2.4305555555555469E-2</v>
      </c>
      <c r="M250" s="126">
        <v>2.777777777777779E-2</v>
      </c>
      <c r="N250" s="89"/>
      <c r="P250" s="117"/>
    </row>
    <row r="251" spans="1:16" s="27" customFormat="1" ht="35.1" customHeight="1" x14ac:dyDescent="0.25">
      <c r="A251" s="88"/>
      <c r="B251" s="74"/>
      <c r="C251" s="82" t="s">
        <v>252</v>
      </c>
      <c r="D251" s="124" t="s">
        <v>528</v>
      </c>
      <c r="E251" s="124" t="s">
        <v>658</v>
      </c>
      <c r="F251" s="124"/>
      <c r="G251" s="124"/>
      <c r="H251" s="120" t="s">
        <v>958</v>
      </c>
      <c r="I251" s="125" t="s">
        <v>1076</v>
      </c>
      <c r="J251" s="119">
        <v>0.53819444444444442</v>
      </c>
      <c r="K251" s="123" t="s">
        <v>659</v>
      </c>
      <c r="L251" s="126">
        <v>2.430555555555558E-2</v>
      </c>
      <c r="M251" s="126">
        <v>5.555555555555558E-2</v>
      </c>
      <c r="N251" s="89"/>
      <c r="P251" s="117"/>
    </row>
    <row r="252" spans="1:16" s="27" customFormat="1" ht="35.1" customHeight="1" x14ac:dyDescent="0.25">
      <c r="A252" s="88"/>
      <c r="B252" s="74"/>
      <c r="C252" s="82" t="s">
        <v>253</v>
      </c>
      <c r="D252" s="124" t="s">
        <v>1077</v>
      </c>
      <c r="E252" s="124" t="s">
        <v>1078</v>
      </c>
      <c r="F252" s="124"/>
      <c r="G252" s="124"/>
      <c r="H252" s="120" t="s">
        <v>188</v>
      </c>
      <c r="I252" s="125" t="s">
        <v>1076</v>
      </c>
      <c r="J252" s="119">
        <v>0.54513888888888895</v>
      </c>
      <c r="K252" s="123" t="s">
        <v>696</v>
      </c>
      <c r="L252" s="126">
        <v>9.375E-2</v>
      </c>
      <c r="M252" s="126">
        <v>2.0833333333333259E-2</v>
      </c>
      <c r="N252" s="89"/>
      <c r="P252" s="117"/>
    </row>
    <row r="253" spans="1:16" s="27" customFormat="1" ht="35.1" customHeight="1" x14ac:dyDescent="0.25">
      <c r="A253" s="88"/>
      <c r="B253" s="74"/>
      <c r="C253" s="82" t="s">
        <v>254</v>
      </c>
      <c r="D253" s="124" t="s">
        <v>523</v>
      </c>
      <c r="E253" s="124" t="s">
        <v>660</v>
      </c>
      <c r="F253" s="124"/>
      <c r="G253" s="124"/>
      <c r="H253" s="120" t="s">
        <v>513</v>
      </c>
      <c r="I253" s="125" t="s">
        <v>1079</v>
      </c>
      <c r="J253" s="119">
        <v>0.38541666666666669</v>
      </c>
      <c r="K253" s="119" t="s">
        <v>1080</v>
      </c>
      <c r="L253" s="126">
        <v>1.7361111111111049E-2</v>
      </c>
      <c r="M253" s="126">
        <v>3.4722222222222265E-2</v>
      </c>
      <c r="N253" s="89"/>
      <c r="P253" s="117"/>
    </row>
    <row r="254" spans="1:16" s="27" customFormat="1" ht="35.1" customHeight="1" x14ac:dyDescent="0.25">
      <c r="A254" s="88"/>
      <c r="B254" s="74"/>
      <c r="C254" s="82" t="s">
        <v>255</v>
      </c>
      <c r="D254" s="124" t="s">
        <v>661</v>
      </c>
      <c r="E254" s="124" t="s">
        <v>662</v>
      </c>
      <c r="F254" s="124"/>
      <c r="G254" s="124"/>
      <c r="H254" s="120" t="s">
        <v>513</v>
      </c>
      <c r="I254" s="125" t="s">
        <v>1081</v>
      </c>
      <c r="J254" s="119">
        <v>0.41666666666666669</v>
      </c>
      <c r="K254" s="123" t="s">
        <v>663</v>
      </c>
      <c r="L254" s="126">
        <v>1.3888888888888895E-2</v>
      </c>
      <c r="M254" s="126">
        <v>5.9027777777777735E-2</v>
      </c>
      <c r="N254" s="89"/>
      <c r="P254" s="117"/>
    </row>
    <row r="255" spans="1:16" s="27" customFormat="1" ht="35.1" customHeight="1" x14ac:dyDescent="0.25">
      <c r="A255" s="88"/>
      <c r="B255" s="74"/>
      <c r="C255" s="82" t="s">
        <v>256</v>
      </c>
      <c r="D255" s="124" t="s">
        <v>541</v>
      </c>
      <c r="E255" s="124" t="s">
        <v>664</v>
      </c>
      <c r="F255" s="124"/>
      <c r="G255" s="124"/>
      <c r="H255" s="120" t="s">
        <v>513</v>
      </c>
      <c r="I255" s="125" t="s">
        <v>1082</v>
      </c>
      <c r="J255" s="119">
        <v>0.59027777777777779</v>
      </c>
      <c r="K255" s="123" t="s">
        <v>665</v>
      </c>
      <c r="L255" s="126">
        <v>3.472222222222221E-2</v>
      </c>
      <c r="M255" s="126">
        <v>4.861111111111116E-2</v>
      </c>
      <c r="N255" s="89"/>
      <c r="P255" s="117"/>
    </row>
    <row r="256" spans="1:16" s="27" customFormat="1" ht="35.1" customHeight="1" x14ac:dyDescent="0.25">
      <c r="A256" s="88"/>
      <c r="B256" s="74"/>
      <c r="C256" s="82" t="s">
        <v>257</v>
      </c>
      <c r="D256" s="124" t="s">
        <v>632</v>
      </c>
      <c r="E256" s="124" t="s">
        <v>666</v>
      </c>
      <c r="F256" s="124"/>
      <c r="G256" s="124"/>
      <c r="H256" s="120" t="s">
        <v>513</v>
      </c>
      <c r="I256" s="125" t="s">
        <v>1083</v>
      </c>
      <c r="J256" s="119">
        <v>0.39583333333333331</v>
      </c>
      <c r="K256" s="119" t="s">
        <v>667</v>
      </c>
      <c r="L256" s="126">
        <v>8.333333333333337E-2</v>
      </c>
      <c r="M256" s="126">
        <v>4.1666666666666685E-2</v>
      </c>
      <c r="N256" s="89"/>
      <c r="P256" s="117"/>
    </row>
    <row r="257" spans="1:16" s="27" customFormat="1" ht="35.1" customHeight="1" x14ac:dyDescent="0.25">
      <c r="A257" s="88"/>
      <c r="B257" s="74"/>
      <c r="C257" s="82" t="s">
        <v>258</v>
      </c>
      <c r="D257" s="124" t="s">
        <v>668</v>
      </c>
      <c r="E257" s="124" t="s">
        <v>669</v>
      </c>
      <c r="F257" s="124"/>
      <c r="G257" s="124"/>
      <c r="H257" s="120" t="s">
        <v>188</v>
      </c>
      <c r="I257" s="125" t="s">
        <v>1084</v>
      </c>
      <c r="J257" s="119">
        <v>0.72569444444444453</v>
      </c>
      <c r="K257" s="119" t="s">
        <v>670</v>
      </c>
      <c r="L257" s="126">
        <v>3.8194444444444309E-2</v>
      </c>
      <c r="M257" s="126">
        <v>2.083333333333337E-2</v>
      </c>
      <c r="N257" s="89"/>
      <c r="P257" s="117"/>
    </row>
    <row r="258" spans="1:16" s="27" customFormat="1" ht="35.1" customHeight="1" x14ac:dyDescent="0.25">
      <c r="A258" s="88"/>
      <c r="B258" s="74"/>
      <c r="C258" s="82" t="s">
        <v>260</v>
      </c>
      <c r="D258" s="124" t="s">
        <v>671</v>
      </c>
      <c r="E258" s="124" t="s">
        <v>672</v>
      </c>
      <c r="F258" s="124"/>
      <c r="G258" s="124"/>
      <c r="H258" s="120" t="s">
        <v>188</v>
      </c>
      <c r="I258" s="125" t="s">
        <v>1085</v>
      </c>
      <c r="J258" s="119">
        <v>0.32291666666666669</v>
      </c>
      <c r="K258" s="123" t="s">
        <v>667</v>
      </c>
      <c r="L258" s="126">
        <v>0.15625</v>
      </c>
      <c r="M258" s="126">
        <v>4.1666666666666685E-2</v>
      </c>
      <c r="N258" s="89"/>
      <c r="P258" s="117"/>
    </row>
    <row r="259" spans="1:16" s="27" customFormat="1" ht="35.1" customHeight="1" x14ac:dyDescent="0.25">
      <c r="A259" s="88"/>
      <c r="B259" s="74"/>
      <c r="C259" s="82" t="s">
        <v>261</v>
      </c>
      <c r="D259" s="124" t="s">
        <v>673</v>
      </c>
      <c r="E259" s="124" t="s">
        <v>674</v>
      </c>
      <c r="F259" s="124"/>
      <c r="G259" s="124"/>
      <c r="H259" s="120" t="s">
        <v>188</v>
      </c>
      <c r="I259" s="125" t="s">
        <v>1086</v>
      </c>
      <c r="J259" s="119">
        <v>0.29166666666666669</v>
      </c>
      <c r="K259" s="123" t="s">
        <v>961</v>
      </c>
      <c r="L259" s="126">
        <v>5.2083333333333315E-2</v>
      </c>
      <c r="M259" s="126">
        <v>4.5138888888888895E-2</v>
      </c>
      <c r="N259" s="89"/>
      <c r="P259" s="117"/>
    </row>
    <row r="260" spans="1:16" s="27" customFormat="1" ht="35.1" customHeight="1" x14ac:dyDescent="0.25">
      <c r="A260" s="88"/>
      <c r="B260" s="74"/>
      <c r="C260" s="82" t="s">
        <v>262</v>
      </c>
      <c r="D260" s="124" t="s">
        <v>632</v>
      </c>
      <c r="E260" s="124" t="s">
        <v>675</v>
      </c>
      <c r="F260" s="124"/>
      <c r="G260" s="124"/>
      <c r="H260" s="120" t="s">
        <v>513</v>
      </c>
      <c r="I260" s="125" t="s">
        <v>1086</v>
      </c>
      <c r="J260" s="119">
        <v>0.34722222222222227</v>
      </c>
      <c r="K260" s="123" t="s">
        <v>1087</v>
      </c>
      <c r="L260" s="126">
        <v>4.8611111111111049E-2</v>
      </c>
      <c r="M260" s="126">
        <v>4.8611111111111105E-2</v>
      </c>
      <c r="N260" s="89"/>
      <c r="P260" s="117"/>
    </row>
    <row r="261" spans="1:16" s="27" customFormat="1" ht="35.1" customHeight="1" x14ac:dyDescent="0.25">
      <c r="A261" s="88"/>
      <c r="B261" s="74"/>
      <c r="C261" s="82" t="s">
        <v>263</v>
      </c>
      <c r="D261" s="124" t="s">
        <v>1088</v>
      </c>
      <c r="E261" s="124" t="s">
        <v>1089</v>
      </c>
      <c r="F261" s="124"/>
      <c r="G261" s="124"/>
      <c r="H261" s="120" t="s">
        <v>188</v>
      </c>
      <c r="I261" s="125" t="s">
        <v>1090</v>
      </c>
      <c r="J261" s="119">
        <v>0.32430555555555557</v>
      </c>
      <c r="K261" s="119" t="s">
        <v>283</v>
      </c>
      <c r="L261" s="126">
        <v>5.0694444444444431E-2</v>
      </c>
      <c r="M261" s="126">
        <v>4.1666666666666685E-2</v>
      </c>
      <c r="N261" s="89"/>
      <c r="P261" s="117"/>
    </row>
    <row r="262" spans="1:16" s="27" customFormat="1" ht="35.1" customHeight="1" x14ac:dyDescent="0.25">
      <c r="A262" s="88"/>
      <c r="B262" s="74"/>
      <c r="C262" s="82" t="s">
        <v>264</v>
      </c>
      <c r="D262" s="124" t="s">
        <v>676</v>
      </c>
      <c r="E262" s="124" t="s">
        <v>677</v>
      </c>
      <c r="F262" s="124"/>
      <c r="G262" s="124"/>
      <c r="H262" s="120" t="s">
        <v>513</v>
      </c>
      <c r="I262" s="125" t="s">
        <v>1090</v>
      </c>
      <c r="J262" s="119">
        <v>0.34375</v>
      </c>
      <c r="K262" s="123" t="s">
        <v>1091</v>
      </c>
      <c r="L262" s="126">
        <v>4.1666666666666685E-2</v>
      </c>
      <c r="M262" s="126">
        <v>5.9027777777777735E-2</v>
      </c>
      <c r="N262" s="89"/>
      <c r="P262" s="117"/>
    </row>
    <row r="263" spans="1:16" s="27" customFormat="1" ht="35.1" customHeight="1" x14ac:dyDescent="0.25">
      <c r="A263" s="88"/>
      <c r="B263" s="74"/>
      <c r="C263" s="82" t="s">
        <v>265</v>
      </c>
      <c r="D263" s="124" t="s">
        <v>632</v>
      </c>
      <c r="E263" s="124" t="s">
        <v>678</v>
      </c>
      <c r="F263" s="124"/>
      <c r="G263" s="124"/>
      <c r="H263" s="120" t="s">
        <v>513</v>
      </c>
      <c r="I263" s="125" t="s">
        <v>1092</v>
      </c>
      <c r="J263" s="119">
        <v>0.49305555555555558</v>
      </c>
      <c r="K263" s="123" t="s">
        <v>679</v>
      </c>
      <c r="L263" s="126">
        <v>6.9444444444444198E-3</v>
      </c>
      <c r="M263" s="126">
        <v>2.777777777777779E-2</v>
      </c>
      <c r="N263" s="89"/>
      <c r="P263" s="117"/>
    </row>
    <row r="264" spans="1:16" s="27" customFormat="1" ht="35.1" customHeight="1" x14ac:dyDescent="0.25">
      <c r="A264" s="88"/>
      <c r="B264" s="74"/>
      <c r="C264" s="82" t="s">
        <v>266</v>
      </c>
      <c r="D264" s="124" t="s">
        <v>1093</v>
      </c>
      <c r="E264" s="124" t="s">
        <v>1094</v>
      </c>
      <c r="F264" s="124"/>
      <c r="G264" s="124"/>
      <c r="H264" s="120" t="s">
        <v>188</v>
      </c>
      <c r="I264" s="125" t="s">
        <v>1095</v>
      </c>
      <c r="J264" s="119">
        <v>0.4152777777777778</v>
      </c>
      <c r="K264" s="123" t="s">
        <v>1096</v>
      </c>
      <c r="L264" s="126">
        <v>0.28750000000000003</v>
      </c>
      <c r="M264" s="126">
        <v>1.5972222222222165E-2</v>
      </c>
      <c r="N264" s="89"/>
      <c r="P264" s="117"/>
    </row>
    <row r="265" spans="1:16" s="27" customFormat="1" ht="35.1" customHeight="1" x14ac:dyDescent="0.25">
      <c r="A265" s="88"/>
      <c r="B265" s="74"/>
      <c r="C265" s="82" t="s">
        <v>268</v>
      </c>
      <c r="D265" s="124" t="s">
        <v>680</v>
      </c>
      <c r="E265" s="124" t="s">
        <v>681</v>
      </c>
      <c r="F265" s="124"/>
      <c r="G265" s="124"/>
      <c r="H265" s="120" t="s">
        <v>513</v>
      </c>
      <c r="I265" s="125" t="s">
        <v>1097</v>
      </c>
      <c r="J265" s="119">
        <v>0.47916666666666669</v>
      </c>
      <c r="K265" s="123" t="s">
        <v>682</v>
      </c>
      <c r="L265" s="126">
        <v>1.3888888888888895E-2</v>
      </c>
      <c r="M265" s="126">
        <v>4.166666666666663E-2</v>
      </c>
      <c r="N265" s="89"/>
      <c r="P265" s="117"/>
    </row>
    <row r="266" spans="1:16" s="27" customFormat="1" ht="35.1" customHeight="1" x14ac:dyDescent="0.25">
      <c r="A266" s="88"/>
      <c r="B266" s="74"/>
      <c r="C266" s="82" t="s">
        <v>269</v>
      </c>
      <c r="D266" s="124" t="s">
        <v>337</v>
      </c>
      <c r="E266" s="124" t="s">
        <v>683</v>
      </c>
      <c r="F266" s="124"/>
      <c r="G266" s="124"/>
      <c r="H266" s="120" t="s">
        <v>513</v>
      </c>
      <c r="I266" s="125" t="s">
        <v>1097</v>
      </c>
      <c r="J266" s="119">
        <v>0.57291666666666663</v>
      </c>
      <c r="K266" s="123" t="s">
        <v>684</v>
      </c>
      <c r="L266" s="126">
        <v>4.1666666666666741E-2</v>
      </c>
      <c r="M266" s="126">
        <v>4.166666666666663E-2</v>
      </c>
      <c r="N266" s="89"/>
      <c r="P266" s="117"/>
    </row>
    <row r="267" spans="1:16" s="27" customFormat="1" ht="35.1" customHeight="1" x14ac:dyDescent="0.25">
      <c r="A267" s="88"/>
      <c r="B267" s="74"/>
      <c r="C267" s="82" t="s">
        <v>270</v>
      </c>
      <c r="D267" s="124" t="s">
        <v>616</v>
      </c>
      <c r="E267" s="124" t="s">
        <v>685</v>
      </c>
      <c r="F267" s="124"/>
      <c r="G267" s="124"/>
      <c r="H267" s="120" t="s">
        <v>513</v>
      </c>
      <c r="I267" s="125" t="s">
        <v>1098</v>
      </c>
      <c r="J267" s="119">
        <v>0.59722222222222221</v>
      </c>
      <c r="K267" s="123" t="s">
        <v>209</v>
      </c>
      <c r="L267" s="126">
        <v>6.944444444444442E-2</v>
      </c>
      <c r="M267" s="126">
        <v>4.1666666666666741E-2</v>
      </c>
      <c r="N267" s="89"/>
      <c r="P267" s="117"/>
    </row>
    <row r="268" spans="1:16" s="27" customFormat="1" ht="35.1" customHeight="1" x14ac:dyDescent="0.25">
      <c r="A268" s="88"/>
      <c r="B268" s="74"/>
      <c r="C268" s="82" t="s">
        <v>271</v>
      </c>
      <c r="D268" s="124" t="s">
        <v>686</v>
      </c>
      <c r="E268" s="124" t="s">
        <v>687</v>
      </c>
      <c r="F268" s="124"/>
      <c r="G268" s="124"/>
      <c r="H268" s="120" t="s">
        <v>513</v>
      </c>
      <c r="I268" s="125" t="s">
        <v>1098</v>
      </c>
      <c r="J268" s="119">
        <v>0.69444444444444453</v>
      </c>
      <c r="K268" s="123" t="s">
        <v>688</v>
      </c>
      <c r="L268" s="126">
        <v>2.7777777777777679E-2</v>
      </c>
      <c r="M268" s="126">
        <v>3.819444444444442E-2</v>
      </c>
      <c r="N268" s="89"/>
      <c r="P268" s="117"/>
    </row>
    <row r="269" spans="1:16" s="27" customFormat="1" ht="35.1" customHeight="1" x14ac:dyDescent="0.25">
      <c r="A269" s="88"/>
      <c r="B269" s="74"/>
      <c r="C269" s="82" t="s">
        <v>272</v>
      </c>
      <c r="D269" s="124" t="s">
        <v>653</v>
      </c>
      <c r="E269" s="124" t="s">
        <v>1099</v>
      </c>
      <c r="F269" s="124"/>
      <c r="G269" s="124"/>
      <c r="H269" s="120" t="s">
        <v>188</v>
      </c>
      <c r="I269" s="125" t="s">
        <v>1100</v>
      </c>
      <c r="J269" s="119">
        <v>0.35555555555555557</v>
      </c>
      <c r="K269" s="119" t="s">
        <v>1101</v>
      </c>
      <c r="L269" s="126">
        <v>3.1944444444444442E-2</v>
      </c>
      <c r="M269" s="126">
        <v>3.3333333333333326E-2</v>
      </c>
      <c r="N269" s="89"/>
      <c r="P269" s="117"/>
    </row>
    <row r="270" spans="1:16" s="27" customFormat="1" ht="35.1" customHeight="1" x14ac:dyDescent="0.25">
      <c r="A270" s="88"/>
      <c r="B270" s="74"/>
      <c r="C270" s="82" t="s">
        <v>273</v>
      </c>
      <c r="D270" s="124" t="s">
        <v>689</v>
      </c>
      <c r="E270" s="124" t="s">
        <v>690</v>
      </c>
      <c r="F270" s="124"/>
      <c r="G270" s="124"/>
      <c r="H270" s="120" t="s">
        <v>513</v>
      </c>
      <c r="I270" s="125" t="s">
        <v>1102</v>
      </c>
      <c r="J270" s="119">
        <v>0.54861111111111105</v>
      </c>
      <c r="K270" s="123" t="s">
        <v>691</v>
      </c>
      <c r="L270" s="126">
        <v>0.12500000000000011</v>
      </c>
      <c r="M270" s="126">
        <v>3.472222222222221E-2</v>
      </c>
      <c r="N270" s="89"/>
      <c r="P270" s="117"/>
    </row>
    <row r="271" spans="1:16" s="27" customFormat="1" ht="35.1" customHeight="1" x14ac:dyDescent="0.25">
      <c r="A271" s="88"/>
      <c r="B271" s="74"/>
      <c r="C271" s="82" t="s">
        <v>274</v>
      </c>
      <c r="D271" s="124" t="s">
        <v>692</v>
      </c>
      <c r="E271" s="124" t="s">
        <v>693</v>
      </c>
      <c r="F271" s="124"/>
      <c r="G271" s="124"/>
      <c r="H271" s="120" t="s">
        <v>513</v>
      </c>
      <c r="I271" s="125" t="s">
        <v>1102</v>
      </c>
      <c r="J271" s="119">
        <v>0.60069444444444442</v>
      </c>
      <c r="K271" s="123" t="s">
        <v>694</v>
      </c>
      <c r="L271" s="126">
        <v>0.12152777777777779</v>
      </c>
      <c r="M271" s="126">
        <v>4.166666666666663E-2</v>
      </c>
      <c r="N271" s="89"/>
      <c r="P271" s="117"/>
    </row>
    <row r="272" spans="1:16" s="27" customFormat="1" ht="35.1" customHeight="1" x14ac:dyDescent="0.25">
      <c r="A272" s="88"/>
      <c r="B272" s="74"/>
      <c r="C272" s="82" t="s">
        <v>275</v>
      </c>
      <c r="D272" s="124" t="s">
        <v>616</v>
      </c>
      <c r="E272" s="124" t="s">
        <v>695</v>
      </c>
      <c r="F272" s="124"/>
      <c r="G272" s="124"/>
      <c r="H272" s="120" t="s">
        <v>513</v>
      </c>
      <c r="I272" s="125" t="s">
        <v>1103</v>
      </c>
      <c r="J272" s="119">
        <v>0.60416666666666663</v>
      </c>
      <c r="K272" s="123" t="s">
        <v>696</v>
      </c>
      <c r="L272" s="126">
        <v>3.4722222222222321E-2</v>
      </c>
      <c r="M272" s="126">
        <v>2.0833333333333259E-2</v>
      </c>
      <c r="N272" s="89"/>
      <c r="P272" s="117"/>
    </row>
    <row r="273" spans="1:16" s="27" customFormat="1" ht="35.1" customHeight="1" x14ac:dyDescent="0.25">
      <c r="A273" s="88"/>
      <c r="B273" s="74"/>
      <c r="C273" s="82" t="s">
        <v>276</v>
      </c>
      <c r="D273" s="124" t="s">
        <v>697</v>
      </c>
      <c r="E273" s="124" t="s">
        <v>698</v>
      </c>
      <c r="F273" s="124"/>
      <c r="G273" s="124"/>
      <c r="H273" s="120" t="s">
        <v>513</v>
      </c>
      <c r="I273" s="125" t="s">
        <v>1103</v>
      </c>
      <c r="J273" s="119">
        <v>0.67708333333333337</v>
      </c>
      <c r="K273" s="123" t="s">
        <v>699</v>
      </c>
      <c r="L273" s="126">
        <v>3.125E-2</v>
      </c>
      <c r="M273" s="126">
        <v>2.777777777777779E-2</v>
      </c>
      <c r="N273" s="89"/>
      <c r="P273" s="117"/>
    </row>
    <row r="274" spans="1:16" s="27" customFormat="1" ht="35.1" customHeight="1" x14ac:dyDescent="0.25">
      <c r="A274" s="88"/>
      <c r="B274" s="74"/>
      <c r="C274" s="82" t="s">
        <v>277</v>
      </c>
      <c r="D274" s="124" t="s">
        <v>653</v>
      </c>
      <c r="E274" s="124" t="s">
        <v>654</v>
      </c>
      <c r="F274" s="124"/>
      <c r="G274" s="124"/>
      <c r="H274" s="120" t="s">
        <v>188</v>
      </c>
      <c r="I274" s="125" t="s">
        <v>1104</v>
      </c>
      <c r="J274" s="119">
        <v>0.3888888888888889</v>
      </c>
      <c r="K274" s="123" t="s">
        <v>649</v>
      </c>
      <c r="L274" s="126">
        <v>0.25000000000000006</v>
      </c>
      <c r="M274" s="126">
        <v>2.7777777777777679E-2</v>
      </c>
      <c r="N274" s="89"/>
      <c r="P274" s="117"/>
    </row>
    <row r="275" spans="1:16" s="27" customFormat="1" ht="35.1" customHeight="1" x14ac:dyDescent="0.25">
      <c r="A275" s="88"/>
      <c r="B275" s="74"/>
      <c r="C275" s="82" t="s">
        <v>278</v>
      </c>
      <c r="D275" s="124" t="s">
        <v>700</v>
      </c>
      <c r="E275" s="124" t="s">
        <v>701</v>
      </c>
      <c r="F275" s="124"/>
      <c r="G275" s="124"/>
      <c r="H275" s="120" t="s">
        <v>513</v>
      </c>
      <c r="I275" s="125" t="s">
        <v>1104</v>
      </c>
      <c r="J275" s="119">
        <v>0.59722222222222221</v>
      </c>
      <c r="K275" s="123" t="s">
        <v>568</v>
      </c>
      <c r="L275" s="126">
        <v>6.9444444444444198E-3</v>
      </c>
      <c r="M275" s="126">
        <v>2.777777777777779E-2</v>
      </c>
      <c r="N275" s="89"/>
      <c r="P275" s="117"/>
    </row>
    <row r="276" spans="1:16" s="27" customFormat="1" ht="35.1" customHeight="1" x14ac:dyDescent="0.25">
      <c r="A276" s="88"/>
      <c r="B276" s="74"/>
      <c r="C276" s="82" t="s">
        <v>279</v>
      </c>
      <c r="D276" s="124" t="s">
        <v>702</v>
      </c>
      <c r="E276" s="124" t="s">
        <v>703</v>
      </c>
      <c r="F276" s="124"/>
      <c r="G276" s="124"/>
      <c r="H276" s="120" t="s">
        <v>513</v>
      </c>
      <c r="I276" s="125" t="s">
        <v>1105</v>
      </c>
      <c r="J276" s="119">
        <v>0.42708333333333331</v>
      </c>
      <c r="K276" s="123" t="s">
        <v>1273</v>
      </c>
      <c r="L276" s="126">
        <v>0.19097222222222227</v>
      </c>
      <c r="M276" s="126">
        <v>2.083333333333337E-2</v>
      </c>
      <c r="N276" s="89"/>
      <c r="P276" s="117"/>
    </row>
    <row r="277" spans="1:16" s="27" customFormat="1" ht="35.1" customHeight="1" x14ac:dyDescent="0.25">
      <c r="A277" s="88"/>
      <c r="B277" s="74"/>
      <c r="C277" s="82" t="s">
        <v>280</v>
      </c>
      <c r="D277" s="124" t="s">
        <v>616</v>
      </c>
      <c r="E277" s="124" t="s">
        <v>704</v>
      </c>
      <c r="F277" s="124"/>
      <c r="G277" s="124"/>
      <c r="H277" s="120" t="s">
        <v>958</v>
      </c>
      <c r="I277" s="125" t="s">
        <v>1106</v>
      </c>
      <c r="J277" s="119">
        <v>0.32291666666666669</v>
      </c>
      <c r="K277" s="123" t="s">
        <v>962</v>
      </c>
      <c r="L277" s="126">
        <v>1.041666666666663E-2</v>
      </c>
      <c r="M277" s="126">
        <v>6.25E-2</v>
      </c>
      <c r="N277" s="89"/>
      <c r="P277" s="117"/>
    </row>
    <row r="278" spans="1:16" s="27" customFormat="1" ht="35.1" customHeight="1" x14ac:dyDescent="0.25">
      <c r="A278" s="88"/>
      <c r="B278" s="74"/>
      <c r="C278" s="82" t="s">
        <v>281</v>
      </c>
      <c r="D278" s="124" t="s">
        <v>1107</v>
      </c>
      <c r="E278" s="124" t="s">
        <v>1108</v>
      </c>
      <c r="F278" s="124"/>
      <c r="G278" s="124"/>
      <c r="H278" s="120" t="s">
        <v>188</v>
      </c>
      <c r="I278" s="125" t="s">
        <v>1109</v>
      </c>
      <c r="J278" s="119">
        <v>0.89583333333333337</v>
      </c>
      <c r="K278" s="123" t="s">
        <v>1277</v>
      </c>
      <c r="L278" s="126">
        <v>0.45138888888888884</v>
      </c>
      <c r="M278" s="126">
        <v>2.7777777777777735E-2</v>
      </c>
      <c r="N278" s="89"/>
      <c r="P278" s="117"/>
    </row>
    <row r="279" spans="1:16" s="27" customFormat="1" ht="35.1" customHeight="1" x14ac:dyDescent="0.25">
      <c r="A279" s="88"/>
      <c r="B279" s="74"/>
      <c r="C279" s="82" t="s">
        <v>297</v>
      </c>
      <c r="D279" s="124" t="s">
        <v>1110</v>
      </c>
      <c r="E279" s="124" t="s">
        <v>1111</v>
      </c>
      <c r="F279" s="124"/>
      <c r="G279" s="124"/>
      <c r="H279" s="120" t="s">
        <v>188</v>
      </c>
      <c r="I279" s="125">
        <v>45516</v>
      </c>
      <c r="J279" s="119">
        <v>0.38541666666666669</v>
      </c>
      <c r="K279" s="119" t="s">
        <v>1112</v>
      </c>
      <c r="L279" s="126">
        <v>2.0833333333333315E-2</v>
      </c>
      <c r="M279" s="126">
        <v>2.0833333333333315E-2</v>
      </c>
      <c r="N279" s="89"/>
      <c r="P279" s="117"/>
    </row>
    <row r="280" spans="1:16" s="27" customFormat="1" ht="35.1" customHeight="1" x14ac:dyDescent="0.25">
      <c r="A280" s="88"/>
      <c r="B280" s="74"/>
      <c r="C280" s="82" t="s">
        <v>282</v>
      </c>
      <c r="D280" s="124" t="s">
        <v>1113</v>
      </c>
      <c r="E280" s="124" t="s">
        <v>1114</v>
      </c>
      <c r="F280" s="124"/>
      <c r="G280" s="124"/>
      <c r="H280" s="120" t="s">
        <v>188</v>
      </c>
      <c r="I280" s="125" t="s">
        <v>1115</v>
      </c>
      <c r="J280" s="119">
        <v>0.54166666666666663</v>
      </c>
      <c r="K280" s="123" t="s">
        <v>1116</v>
      </c>
      <c r="L280" s="126">
        <v>9.027777777777779E-2</v>
      </c>
      <c r="M280" s="126">
        <v>2.777777777777779E-2</v>
      </c>
      <c r="N280" s="89"/>
      <c r="P280" s="117"/>
    </row>
    <row r="281" spans="1:16" s="27" customFormat="1" ht="35.1" customHeight="1" x14ac:dyDescent="0.25">
      <c r="A281" s="88"/>
      <c r="B281" s="74"/>
      <c r="C281" s="82" t="s">
        <v>298</v>
      </c>
      <c r="D281" s="124" t="s">
        <v>705</v>
      </c>
      <c r="E281" s="124" t="s">
        <v>706</v>
      </c>
      <c r="F281" s="124"/>
      <c r="G281" s="124"/>
      <c r="H281" s="120" t="s">
        <v>513</v>
      </c>
      <c r="I281" s="125" t="s">
        <v>1115</v>
      </c>
      <c r="J281" s="119">
        <v>0.4375</v>
      </c>
      <c r="K281" s="123" t="s">
        <v>707</v>
      </c>
      <c r="L281" s="126">
        <v>4.1666666666666685E-2</v>
      </c>
      <c r="M281" s="126">
        <v>2.7777777777777735E-2</v>
      </c>
      <c r="N281" s="89"/>
      <c r="P281" s="117"/>
    </row>
    <row r="282" spans="1:16" s="27" customFormat="1" ht="35.1" customHeight="1" x14ac:dyDescent="0.25">
      <c r="A282" s="88"/>
      <c r="B282" s="74"/>
      <c r="C282" s="82" t="s">
        <v>299</v>
      </c>
      <c r="D282" s="124" t="s">
        <v>523</v>
      </c>
      <c r="E282" s="124" t="s">
        <v>708</v>
      </c>
      <c r="F282" s="124"/>
      <c r="G282" s="124"/>
      <c r="H282" s="120" t="s">
        <v>958</v>
      </c>
      <c r="I282" s="125">
        <v>45518</v>
      </c>
      <c r="J282" s="119">
        <v>0.53472222222222221</v>
      </c>
      <c r="K282" s="123" t="s">
        <v>709</v>
      </c>
      <c r="L282" s="126">
        <v>5.555555555555558E-2</v>
      </c>
      <c r="M282" s="126">
        <v>6.944444444444442E-2</v>
      </c>
      <c r="N282" s="89"/>
      <c r="P282" s="117"/>
    </row>
    <row r="283" spans="1:16" s="27" customFormat="1" ht="35.1" customHeight="1" x14ac:dyDescent="0.25">
      <c r="A283" s="88"/>
      <c r="B283" s="74"/>
      <c r="C283" s="82" t="s">
        <v>300</v>
      </c>
      <c r="D283" s="124" t="s">
        <v>710</v>
      </c>
      <c r="E283" s="124" t="s">
        <v>711</v>
      </c>
      <c r="F283" s="124"/>
      <c r="G283" s="124"/>
      <c r="H283" s="120" t="s">
        <v>513</v>
      </c>
      <c r="I283" s="125" t="s">
        <v>1117</v>
      </c>
      <c r="J283" s="119">
        <v>0.71527777777777779</v>
      </c>
      <c r="K283" s="123" t="s">
        <v>712</v>
      </c>
      <c r="L283" s="126">
        <v>3.472222222222221E-2</v>
      </c>
      <c r="M283" s="126">
        <v>3.125E-2</v>
      </c>
      <c r="N283" s="89"/>
      <c r="P283" s="117"/>
    </row>
    <row r="284" spans="1:16" s="27" customFormat="1" ht="35.1" customHeight="1" x14ac:dyDescent="0.25">
      <c r="A284" s="88"/>
      <c r="B284" s="74"/>
      <c r="C284" s="82" t="s">
        <v>301</v>
      </c>
      <c r="D284" s="124" t="s">
        <v>645</v>
      </c>
      <c r="E284" s="124" t="s">
        <v>713</v>
      </c>
      <c r="F284" s="124"/>
      <c r="G284" s="124"/>
      <c r="H284" s="120" t="s">
        <v>513</v>
      </c>
      <c r="I284" s="125" t="s">
        <v>1118</v>
      </c>
      <c r="J284" s="119">
        <v>0.31597222222222221</v>
      </c>
      <c r="K284" s="123" t="s">
        <v>963</v>
      </c>
      <c r="L284" s="126">
        <v>1.7361111111111105E-2</v>
      </c>
      <c r="M284" s="126">
        <v>4.8611111111111105E-2</v>
      </c>
      <c r="N284" s="89"/>
      <c r="P284" s="117"/>
    </row>
    <row r="285" spans="1:16" s="27" customFormat="1" ht="35.1" customHeight="1" x14ac:dyDescent="0.25">
      <c r="A285" s="88"/>
      <c r="B285" s="74"/>
      <c r="C285" s="82" t="s">
        <v>302</v>
      </c>
      <c r="D285" s="124" t="s">
        <v>1119</v>
      </c>
      <c r="E285" s="124" t="s">
        <v>1120</v>
      </c>
      <c r="F285" s="124"/>
      <c r="G285" s="124"/>
      <c r="H285" s="120" t="s">
        <v>188</v>
      </c>
      <c r="I285" s="125" t="s">
        <v>1121</v>
      </c>
      <c r="J285" s="119">
        <v>0.3972222222222222</v>
      </c>
      <c r="K285" s="123" t="s">
        <v>1122</v>
      </c>
      <c r="L285" s="126">
        <v>1.2500000000000067E-2</v>
      </c>
      <c r="M285" s="126">
        <v>3.333333333333327E-2</v>
      </c>
      <c r="N285" s="89"/>
      <c r="P285" s="117"/>
    </row>
    <row r="286" spans="1:16" s="27" customFormat="1" ht="35.1" customHeight="1" x14ac:dyDescent="0.25">
      <c r="A286" s="88"/>
      <c r="B286" s="74"/>
      <c r="C286" s="82" t="s">
        <v>303</v>
      </c>
      <c r="D286" s="124" t="s">
        <v>616</v>
      </c>
      <c r="E286" s="124" t="s">
        <v>714</v>
      </c>
      <c r="F286" s="124"/>
      <c r="G286" s="124"/>
      <c r="H286" s="120" t="s">
        <v>513</v>
      </c>
      <c r="I286" s="125" t="s">
        <v>1121</v>
      </c>
      <c r="J286" s="119">
        <v>0.42708333333333331</v>
      </c>
      <c r="K286" s="123" t="s">
        <v>189</v>
      </c>
      <c r="L286" s="126">
        <v>3.125E-2</v>
      </c>
      <c r="M286" s="126">
        <v>4.1666666666666685E-2</v>
      </c>
      <c r="N286" s="89"/>
      <c r="P286" s="117"/>
    </row>
    <row r="287" spans="1:16" s="27" customFormat="1" ht="35.1" customHeight="1" x14ac:dyDescent="0.25">
      <c r="A287" s="88"/>
      <c r="B287" s="74"/>
      <c r="C287" s="82" t="s">
        <v>304</v>
      </c>
      <c r="D287" s="124" t="s">
        <v>715</v>
      </c>
      <c r="E287" s="124" t="s">
        <v>716</v>
      </c>
      <c r="F287" s="124"/>
      <c r="G287" s="124"/>
      <c r="H287" s="120" t="s">
        <v>513</v>
      </c>
      <c r="I287" s="125" t="s">
        <v>1123</v>
      </c>
      <c r="J287" s="119">
        <v>0.63888888888888895</v>
      </c>
      <c r="K287" s="123" t="s">
        <v>717</v>
      </c>
      <c r="L287" s="126">
        <v>3.819444444444442E-2</v>
      </c>
      <c r="M287" s="126">
        <v>3.125E-2</v>
      </c>
      <c r="N287" s="89"/>
      <c r="P287" s="117"/>
    </row>
    <row r="288" spans="1:16" s="27" customFormat="1" ht="35.1" customHeight="1" x14ac:dyDescent="0.25">
      <c r="A288" s="88"/>
      <c r="B288" s="74"/>
      <c r="C288" s="82" t="s">
        <v>305</v>
      </c>
      <c r="D288" s="124" t="s">
        <v>718</v>
      </c>
      <c r="E288" s="124" t="s">
        <v>719</v>
      </c>
      <c r="F288" s="124"/>
      <c r="G288" s="124"/>
      <c r="H288" s="120" t="s">
        <v>513</v>
      </c>
      <c r="I288" s="125" t="s">
        <v>1123</v>
      </c>
      <c r="J288" s="119">
        <v>0.42708333333333331</v>
      </c>
      <c r="K288" s="123" t="s">
        <v>189</v>
      </c>
      <c r="L288" s="126">
        <v>3.125E-2</v>
      </c>
      <c r="M288" s="126">
        <v>4.1666666666666685E-2</v>
      </c>
      <c r="N288" s="89"/>
      <c r="P288" s="117"/>
    </row>
    <row r="289" spans="1:16" s="27" customFormat="1" ht="35.1" customHeight="1" x14ac:dyDescent="0.25">
      <c r="A289" s="88"/>
      <c r="B289" s="74"/>
      <c r="C289" s="82" t="s">
        <v>306</v>
      </c>
      <c r="D289" s="124" t="s">
        <v>616</v>
      </c>
      <c r="E289" s="124" t="s">
        <v>720</v>
      </c>
      <c r="F289" s="124"/>
      <c r="G289" s="124"/>
      <c r="H289" s="120" t="s">
        <v>513</v>
      </c>
      <c r="I289" s="125" t="s">
        <v>1123</v>
      </c>
      <c r="J289" s="119">
        <v>0.51388888888888895</v>
      </c>
      <c r="K289" s="123" t="s">
        <v>721</v>
      </c>
      <c r="L289" s="126">
        <v>6.9444444444444198E-3</v>
      </c>
      <c r="M289" s="126">
        <v>3.125E-2</v>
      </c>
      <c r="N289" s="89"/>
      <c r="P289" s="117"/>
    </row>
    <row r="290" spans="1:16" s="27" customFormat="1" ht="35.1" customHeight="1" x14ac:dyDescent="0.25">
      <c r="A290" s="88"/>
      <c r="B290" s="74"/>
      <c r="C290" s="82" t="s">
        <v>307</v>
      </c>
      <c r="D290" s="124" t="s">
        <v>541</v>
      </c>
      <c r="E290" s="124" t="s">
        <v>722</v>
      </c>
      <c r="F290" s="124"/>
      <c r="G290" s="124"/>
      <c r="H290" s="120" t="s">
        <v>513</v>
      </c>
      <c r="I290" s="125" t="s">
        <v>1124</v>
      </c>
      <c r="J290" s="119">
        <v>0.41666666666666669</v>
      </c>
      <c r="K290" s="123" t="s">
        <v>723</v>
      </c>
      <c r="L290" s="126">
        <v>1.041666666666663E-2</v>
      </c>
      <c r="M290" s="126">
        <v>4.5138888888888951E-2</v>
      </c>
      <c r="N290" s="89"/>
      <c r="P290" s="117"/>
    </row>
    <row r="291" spans="1:16" s="27" customFormat="1" ht="35.1" customHeight="1" x14ac:dyDescent="0.25">
      <c r="A291" s="88"/>
      <c r="B291" s="74"/>
      <c r="C291" s="82" t="s">
        <v>308</v>
      </c>
      <c r="D291" s="124" t="s">
        <v>724</v>
      </c>
      <c r="E291" s="124" t="s">
        <v>725</v>
      </c>
      <c r="F291" s="124"/>
      <c r="G291" s="124"/>
      <c r="H291" s="120" t="s">
        <v>513</v>
      </c>
      <c r="I291" s="125" t="s">
        <v>1124</v>
      </c>
      <c r="J291" s="119">
        <v>0.5</v>
      </c>
      <c r="K291" s="123" t="s">
        <v>211</v>
      </c>
      <c r="L291" s="126">
        <v>4.166666666666663E-2</v>
      </c>
      <c r="M291" s="126">
        <v>4.1666666666666741E-2</v>
      </c>
      <c r="N291" s="89"/>
      <c r="P291" s="117"/>
    </row>
    <row r="292" spans="1:16" s="27" customFormat="1" ht="35.1" customHeight="1" x14ac:dyDescent="0.25">
      <c r="A292" s="88"/>
      <c r="B292" s="74"/>
      <c r="C292" s="82" t="s">
        <v>309</v>
      </c>
      <c r="D292" s="124" t="s">
        <v>616</v>
      </c>
      <c r="E292" s="124" t="s">
        <v>726</v>
      </c>
      <c r="F292" s="124"/>
      <c r="G292" s="124"/>
      <c r="H292" s="120" t="s">
        <v>513</v>
      </c>
      <c r="I292" s="125" t="s">
        <v>1125</v>
      </c>
      <c r="J292" s="119">
        <v>0.39583333333333331</v>
      </c>
      <c r="K292" s="123" t="s">
        <v>727</v>
      </c>
      <c r="L292" s="126">
        <v>2.083333333333337E-2</v>
      </c>
      <c r="M292" s="126">
        <v>3.472222222222221E-2</v>
      </c>
      <c r="N292" s="89"/>
      <c r="P292" s="117"/>
    </row>
    <row r="293" spans="1:16" s="27" customFormat="1" ht="35.1" customHeight="1" x14ac:dyDescent="0.25">
      <c r="A293" s="88"/>
      <c r="B293" s="74"/>
      <c r="C293" s="82" t="s">
        <v>310</v>
      </c>
      <c r="D293" s="124" t="s">
        <v>337</v>
      </c>
      <c r="E293" s="124" t="s">
        <v>728</v>
      </c>
      <c r="F293" s="124"/>
      <c r="G293" s="124"/>
      <c r="H293" s="120" t="s">
        <v>513</v>
      </c>
      <c r="I293" s="125" t="s">
        <v>1125</v>
      </c>
      <c r="J293" s="119">
        <v>0.45833333333333331</v>
      </c>
      <c r="K293" s="123" t="s">
        <v>1274</v>
      </c>
      <c r="L293" s="126">
        <v>4.1666666666666685E-2</v>
      </c>
      <c r="M293" s="126">
        <v>5.208333333333337E-2</v>
      </c>
      <c r="N293" s="89"/>
      <c r="P293" s="117"/>
    </row>
    <row r="294" spans="1:16" s="27" customFormat="1" ht="35.1" customHeight="1" x14ac:dyDescent="0.25">
      <c r="A294" s="88"/>
      <c r="B294" s="74"/>
      <c r="C294" s="82" t="s">
        <v>311</v>
      </c>
      <c r="D294" s="124" t="s">
        <v>514</v>
      </c>
      <c r="E294" s="124" t="s">
        <v>729</v>
      </c>
      <c r="F294" s="124"/>
      <c r="G294" s="124"/>
      <c r="H294" s="120" t="s">
        <v>958</v>
      </c>
      <c r="I294" s="125" t="s">
        <v>1125</v>
      </c>
      <c r="J294" s="119">
        <v>0.5</v>
      </c>
      <c r="K294" s="123" t="s">
        <v>730</v>
      </c>
      <c r="L294" s="126">
        <v>8.333333333333337E-2</v>
      </c>
      <c r="M294" s="126">
        <v>4.8611111111111049E-2</v>
      </c>
      <c r="N294" s="89"/>
      <c r="P294" s="117"/>
    </row>
    <row r="295" spans="1:16" s="27" customFormat="1" ht="35.1" customHeight="1" x14ac:dyDescent="0.25">
      <c r="A295" s="88"/>
      <c r="B295" s="74"/>
      <c r="C295" s="82" t="s">
        <v>312</v>
      </c>
      <c r="D295" s="124" t="s">
        <v>1126</v>
      </c>
      <c r="E295" s="124" t="s">
        <v>1127</v>
      </c>
      <c r="F295" s="124"/>
      <c r="G295" s="124"/>
      <c r="H295" s="120" t="s">
        <v>188</v>
      </c>
      <c r="I295" s="125" t="s">
        <v>1128</v>
      </c>
      <c r="J295" s="119">
        <v>0.47083333333333338</v>
      </c>
      <c r="K295" s="123" t="s">
        <v>895</v>
      </c>
      <c r="L295" s="126">
        <v>0.14027777777777767</v>
      </c>
      <c r="M295" s="126">
        <v>3.4722222222222321E-2</v>
      </c>
      <c r="N295" s="89"/>
      <c r="P295" s="117"/>
    </row>
    <row r="296" spans="1:16" s="27" customFormat="1" ht="35.1" customHeight="1" x14ac:dyDescent="0.25">
      <c r="A296" s="88"/>
      <c r="B296" s="74"/>
      <c r="C296" s="82" t="s">
        <v>313</v>
      </c>
      <c r="D296" s="124" t="s">
        <v>731</v>
      </c>
      <c r="E296" s="124" t="s">
        <v>732</v>
      </c>
      <c r="F296" s="124"/>
      <c r="G296" s="124"/>
      <c r="H296" s="120" t="s">
        <v>513</v>
      </c>
      <c r="I296" s="125" t="s">
        <v>1128</v>
      </c>
      <c r="J296" s="119">
        <v>0.61111111111111105</v>
      </c>
      <c r="K296" s="119" t="s">
        <v>733</v>
      </c>
      <c r="L296" s="126">
        <v>4.1666666666666741E-2</v>
      </c>
      <c r="M296" s="126">
        <v>3.472222222222221E-2</v>
      </c>
      <c r="N296" s="89"/>
      <c r="P296" s="117"/>
    </row>
    <row r="297" spans="1:16" s="27" customFormat="1" ht="35.1" customHeight="1" x14ac:dyDescent="0.25">
      <c r="A297" s="88"/>
      <c r="B297" s="74"/>
      <c r="C297" s="82" t="s">
        <v>314</v>
      </c>
      <c r="D297" s="124" t="s">
        <v>734</v>
      </c>
      <c r="E297" s="124" t="s">
        <v>735</v>
      </c>
      <c r="F297" s="124"/>
      <c r="G297" s="124"/>
      <c r="H297" s="120" t="s">
        <v>513</v>
      </c>
      <c r="I297" s="125" t="s">
        <v>1129</v>
      </c>
      <c r="J297" s="119">
        <v>0.79166666666666663</v>
      </c>
      <c r="K297" s="123" t="s">
        <v>736</v>
      </c>
      <c r="L297" s="126">
        <v>2.083333333333337E-2</v>
      </c>
      <c r="M297" s="126">
        <v>4.861111111111116E-2</v>
      </c>
      <c r="N297" s="89"/>
      <c r="P297" s="117"/>
    </row>
    <row r="298" spans="1:16" s="27" customFormat="1" ht="35.1" customHeight="1" x14ac:dyDescent="0.25">
      <c r="A298" s="88"/>
      <c r="B298" s="74"/>
      <c r="C298" s="82" t="s">
        <v>315</v>
      </c>
      <c r="D298" s="124" t="s">
        <v>1130</v>
      </c>
      <c r="E298" s="124" t="s">
        <v>1131</v>
      </c>
      <c r="F298" s="124"/>
      <c r="G298" s="124"/>
      <c r="H298" s="120" t="s">
        <v>188</v>
      </c>
      <c r="I298" s="125" t="s">
        <v>1132</v>
      </c>
      <c r="J298" s="119">
        <v>0.31944444444444448</v>
      </c>
      <c r="K298" s="123" t="s">
        <v>1133</v>
      </c>
      <c r="L298" s="126">
        <v>0.34722222222222215</v>
      </c>
      <c r="M298" s="126">
        <v>2.083333333333337E-2</v>
      </c>
      <c r="N298" s="89"/>
      <c r="P298" s="117"/>
    </row>
    <row r="299" spans="1:16" s="27" customFormat="1" ht="35.1" customHeight="1" x14ac:dyDescent="0.25">
      <c r="A299" s="88"/>
      <c r="B299" s="74"/>
      <c r="C299" s="82" t="s">
        <v>316</v>
      </c>
      <c r="D299" s="124" t="s">
        <v>523</v>
      </c>
      <c r="E299" s="124" t="s">
        <v>737</v>
      </c>
      <c r="F299" s="124"/>
      <c r="G299" s="124"/>
      <c r="H299" s="120" t="s">
        <v>958</v>
      </c>
      <c r="I299" s="125" t="s">
        <v>1132</v>
      </c>
      <c r="J299" s="119">
        <v>0.375</v>
      </c>
      <c r="K299" s="123" t="s">
        <v>1134</v>
      </c>
      <c r="L299" s="126">
        <v>1.3888888888888895E-2</v>
      </c>
      <c r="M299" s="126">
        <v>0.12500000000000006</v>
      </c>
      <c r="N299" s="89"/>
      <c r="P299" s="117"/>
    </row>
    <row r="300" spans="1:16" s="27" customFormat="1" ht="35.1" customHeight="1" x14ac:dyDescent="0.25">
      <c r="A300" s="88"/>
      <c r="B300" s="74"/>
      <c r="C300" s="82" t="s">
        <v>317</v>
      </c>
      <c r="D300" s="124" t="s">
        <v>1135</v>
      </c>
      <c r="E300" s="124" t="s">
        <v>1136</v>
      </c>
      <c r="F300" s="124"/>
      <c r="G300" s="124"/>
      <c r="H300" s="120" t="s">
        <v>188</v>
      </c>
      <c r="I300" s="125" t="s">
        <v>1137</v>
      </c>
      <c r="J300" s="119">
        <v>0.68958333333333333</v>
      </c>
      <c r="K300" s="123" t="s">
        <v>1138</v>
      </c>
      <c r="L300" s="126">
        <v>6.9444444444444198E-3</v>
      </c>
      <c r="M300" s="126">
        <v>2.2222222222222254E-2</v>
      </c>
      <c r="N300" s="89"/>
      <c r="P300" s="117"/>
    </row>
    <row r="301" spans="1:16" s="27" customFormat="1" ht="35.1" customHeight="1" x14ac:dyDescent="0.25">
      <c r="A301" s="88"/>
      <c r="B301" s="74"/>
      <c r="C301" s="82" t="s">
        <v>318</v>
      </c>
      <c r="D301" s="124" t="s">
        <v>616</v>
      </c>
      <c r="E301" s="124" t="s">
        <v>738</v>
      </c>
      <c r="F301" s="124"/>
      <c r="G301" s="124"/>
      <c r="H301" s="120" t="s">
        <v>513</v>
      </c>
      <c r="I301" s="125" t="s">
        <v>1137</v>
      </c>
      <c r="J301" s="119">
        <v>0.52777777777777779</v>
      </c>
      <c r="K301" s="123" t="s">
        <v>739</v>
      </c>
      <c r="L301" s="126">
        <v>0.11111111111111116</v>
      </c>
      <c r="M301" s="126">
        <v>3.819444444444442E-2</v>
      </c>
      <c r="N301" s="89"/>
      <c r="P301" s="117"/>
    </row>
    <row r="302" spans="1:16" s="27" customFormat="1" ht="35.1" customHeight="1" x14ac:dyDescent="0.25">
      <c r="A302" s="88"/>
      <c r="B302" s="74"/>
      <c r="C302" s="82" t="s">
        <v>319</v>
      </c>
      <c r="D302" s="124" t="s">
        <v>1139</v>
      </c>
      <c r="E302" s="124" t="s">
        <v>1140</v>
      </c>
      <c r="F302" s="124"/>
      <c r="G302" s="124"/>
      <c r="H302" s="120" t="s">
        <v>188</v>
      </c>
      <c r="I302" s="125" t="s">
        <v>1141</v>
      </c>
      <c r="J302" s="119">
        <v>0.66527777777777775</v>
      </c>
      <c r="K302" s="123" t="s">
        <v>1142</v>
      </c>
      <c r="L302" s="126">
        <v>2.5694444444444464E-2</v>
      </c>
      <c r="M302" s="126">
        <v>4.5138888888888951E-2</v>
      </c>
      <c r="N302" s="89"/>
      <c r="P302" s="117"/>
    </row>
    <row r="303" spans="1:16" s="27" customFormat="1" ht="35.1" customHeight="1" x14ac:dyDescent="0.25">
      <c r="A303" s="88"/>
      <c r="B303" s="74"/>
      <c r="C303" s="82" t="s">
        <v>320</v>
      </c>
      <c r="D303" s="124" t="s">
        <v>740</v>
      </c>
      <c r="E303" s="124" t="s">
        <v>741</v>
      </c>
      <c r="F303" s="124"/>
      <c r="G303" s="124"/>
      <c r="H303" s="120" t="s">
        <v>513</v>
      </c>
      <c r="I303" s="125" t="s">
        <v>1141</v>
      </c>
      <c r="J303" s="119">
        <v>0.57638888888888895</v>
      </c>
      <c r="K303" s="123" t="s">
        <v>742</v>
      </c>
      <c r="L303" s="126">
        <v>1.388888888888884E-2</v>
      </c>
      <c r="M303" s="126">
        <v>7.638888888888884E-2</v>
      </c>
      <c r="N303" s="89"/>
      <c r="P303" s="117"/>
    </row>
    <row r="304" spans="1:16" s="27" customFormat="1" ht="35.1" customHeight="1" x14ac:dyDescent="0.25">
      <c r="A304" s="88"/>
      <c r="B304" s="74"/>
      <c r="C304" s="82" t="s">
        <v>799</v>
      </c>
      <c r="D304" s="124" t="s">
        <v>523</v>
      </c>
      <c r="E304" s="124" t="s">
        <v>743</v>
      </c>
      <c r="F304" s="124"/>
      <c r="G304" s="124"/>
      <c r="H304" s="120" t="s">
        <v>513</v>
      </c>
      <c r="I304" s="125" t="s">
        <v>1141</v>
      </c>
      <c r="J304" s="119">
        <v>0.70833333333333337</v>
      </c>
      <c r="K304" s="123" t="s">
        <v>744</v>
      </c>
      <c r="L304" s="126">
        <v>3.125E-2</v>
      </c>
      <c r="M304" s="126">
        <v>8.3333333333333259E-2</v>
      </c>
      <c r="N304" s="89"/>
      <c r="P304" s="117"/>
    </row>
    <row r="305" spans="1:16" s="27" customFormat="1" ht="35.1" customHeight="1" x14ac:dyDescent="0.25">
      <c r="A305" s="88"/>
      <c r="B305" s="74"/>
      <c r="C305" s="82" t="s">
        <v>802</v>
      </c>
      <c r="D305" s="124" t="s">
        <v>337</v>
      </c>
      <c r="E305" s="124" t="s">
        <v>745</v>
      </c>
      <c r="F305" s="124"/>
      <c r="G305" s="124"/>
      <c r="H305" s="120" t="s">
        <v>513</v>
      </c>
      <c r="I305" s="125" t="s">
        <v>1143</v>
      </c>
      <c r="J305" s="119">
        <v>0.54513888888888895</v>
      </c>
      <c r="K305" s="123" t="s">
        <v>746</v>
      </c>
      <c r="L305" s="126">
        <v>5.9027777777777679E-2</v>
      </c>
      <c r="M305" s="126">
        <v>2.083333333333337E-2</v>
      </c>
      <c r="N305" s="89"/>
      <c r="P305" s="117"/>
    </row>
    <row r="306" spans="1:16" s="27" customFormat="1" ht="35.1" customHeight="1" x14ac:dyDescent="0.25">
      <c r="A306" s="88"/>
      <c r="B306" s="74"/>
      <c r="C306" s="82" t="s">
        <v>804</v>
      </c>
      <c r="D306" s="124" t="s">
        <v>616</v>
      </c>
      <c r="E306" s="124" t="s">
        <v>747</v>
      </c>
      <c r="F306" s="124"/>
      <c r="G306" s="124"/>
      <c r="H306" s="120" t="s">
        <v>513</v>
      </c>
      <c r="I306" s="125" t="s">
        <v>1143</v>
      </c>
      <c r="J306" s="119">
        <v>0.58333333333333337</v>
      </c>
      <c r="K306" s="123" t="s">
        <v>748</v>
      </c>
      <c r="L306" s="126">
        <v>2.0833333333333259E-2</v>
      </c>
      <c r="M306" s="126">
        <v>3.4722222222222321E-2</v>
      </c>
      <c r="N306" s="89"/>
      <c r="P306" s="117"/>
    </row>
    <row r="307" spans="1:16" s="27" customFormat="1" ht="35.1" customHeight="1" x14ac:dyDescent="0.25">
      <c r="A307" s="88"/>
      <c r="B307" s="74"/>
      <c r="C307" s="82" t="s">
        <v>806</v>
      </c>
      <c r="D307" s="124" t="s">
        <v>1144</v>
      </c>
      <c r="E307" s="124" t="s">
        <v>1145</v>
      </c>
      <c r="F307" s="124"/>
      <c r="G307" s="124"/>
      <c r="H307" s="120" t="s">
        <v>188</v>
      </c>
      <c r="I307" s="125" t="s">
        <v>1146</v>
      </c>
      <c r="J307" s="119">
        <v>0.41944444444444445</v>
      </c>
      <c r="K307" s="123" t="s">
        <v>1147</v>
      </c>
      <c r="L307" s="126">
        <v>1.9444444444444431E-2</v>
      </c>
      <c r="M307" s="126">
        <v>3.125E-2</v>
      </c>
      <c r="N307" s="89"/>
      <c r="P307" s="117"/>
    </row>
    <row r="308" spans="1:16" s="27" customFormat="1" ht="35.1" customHeight="1" x14ac:dyDescent="0.25">
      <c r="A308" s="88"/>
      <c r="B308" s="74"/>
      <c r="C308" s="82" t="s">
        <v>810</v>
      </c>
      <c r="D308" s="124" t="s">
        <v>749</v>
      </c>
      <c r="E308" s="124" t="s">
        <v>750</v>
      </c>
      <c r="F308" s="124"/>
      <c r="G308" s="124"/>
      <c r="H308" s="120" t="s">
        <v>513</v>
      </c>
      <c r="I308" s="125" t="s">
        <v>1148</v>
      </c>
      <c r="J308" s="119">
        <v>0.53125</v>
      </c>
      <c r="K308" s="123" t="s">
        <v>751</v>
      </c>
      <c r="L308" s="126">
        <v>1.041666666666663E-2</v>
      </c>
      <c r="M308" s="126">
        <v>2.777777777777779E-2</v>
      </c>
      <c r="N308" s="89"/>
      <c r="P308" s="117"/>
    </row>
    <row r="309" spans="1:16" s="27" customFormat="1" ht="35.1" customHeight="1" x14ac:dyDescent="0.25">
      <c r="A309" s="88"/>
      <c r="B309" s="74"/>
      <c r="C309" s="82" t="s">
        <v>814</v>
      </c>
      <c r="D309" s="124" t="s">
        <v>752</v>
      </c>
      <c r="E309" s="124" t="s">
        <v>753</v>
      </c>
      <c r="F309" s="124"/>
      <c r="G309" s="124"/>
      <c r="H309" s="120" t="s">
        <v>513</v>
      </c>
      <c r="I309" s="125" t="s">
        <v>1149</v>
      </c>
      <c r="J309" s="119">
        <v>0.58333333333333337</v>
      </c>
      <c r="K309" s="123" t="s">
        <v>754</v>
      </c>
      <c r="L309" s="126">
        <v>2.7777777777777679E-2</v>
      </c>
      <c r="M309" s="126">
        <v>2.7777777777777901E-2</v>
      </c>
      <c r="N309" s="89"/>
      <c r="P309" s="117"/>
    </row>
    <row r="310" spans="1:16" s="27" customFormat="1" ht="35.1" customHeight="1" x14ac:dyDescent="0.25">
      <c r="A310" s="88"/>
      <c r="B310" s="74"/>
      <c r="C310" s="82" t="s">
        <v>817</v>
      </c>
      <c r="D310" s="124" t="s">
        <v>755</v>
      </c>
      <c r="E310" s="124" t="s">
        <v>756</v>
      </c>
      <c r="F310" s="124"/>
      <c r="G310" s="124"/>
      <c r="H310" s="120" t="s">
        <v>513</v>
      </c>
      <c r="I310" s="125" t="s">
        <v>1150</v>
      </c>
      <c r="J310" s="119">
        <v>0.3888888888888889</v>
      </c>
      <c r="K310" s="123" t="s">
        <v>757</v>
      </c>
      <c r="L310" s="126">
        <v>2.777777777777779E-2</v>
      </c>
      <c r="M310" s="126">
        <v>2.0833333333333315E-2</v>
      </c>
      <c r="N310" s="89"/>
      <c r="P310" s="117"/>
    </row>
    <row r="311" spans="1:16" s="27" customFormat="1" ht="35.1" customHeight="1" x14ac:dyDescent="0.25">
      <c r="A311" s="88"/>
      <c r="B311" s="74"/>
      <c r="C311" s="82" t="s">
        <v>819</v>
      </c>
      <c r="D311" s="124" t="s">
        <v>523</v>
      </c>
      <c r="E311" s="124" t="s">
        <v>758</v>
      </c>
      <c r="F311" s="124"/>
      <c r="G311" s="124"/>
      <c r="H311" s="120" t="s">
        <v>513</v>
      </c>
      <c r="I311" s="125" t="s">
        <v>1151</v>
      </c>
      <c r="J311" s="119">
        <v>0.79166666666666663</v>
      </c>
      <c r="K311" s="123" t="s">
        <v>759</v>
      </c>
      <c r="L311" s="126">
        <v>2.083333333333337E-2</v>
      </c>
      <c r="M311" s="126">
        <v>2.083333333333337E-2</v>
      </c>
      <c r="N311" s="89"/>
      <c r="P311" s="117"/>
    </row>
    <row r="312" spans="1:16" s="27" customFormat="1" ht="35.1" customHeight="1" x14ac:dyDescent="0.25">
      <c r="A312" s="88"/>
      <c r="B312" s="74"/>
      <c r="C312" s="82" t="s">
        <v>822</v>
      </c>
      <c r="D312" s="124" t="s">
        <v>760</v>
      </c>
      <c r="E312" s="124" t="s">
        <v>761</v>
      </c>
      <c r="F312" s="124"/>
      <c r="G312" s="124"/>
      <c r="H312" s="120" t="s">
        <v>188</v>
      </c>
      <c r="I312" s="125" t="s">
        <v>1151</v>
      </c>
      <c r="J312" s="119">
        <v>0.80555555555555547</v>
      </c>
      <c r="K312" s="123" t="s">
        <v>762</v>
      </c>
      <c r="L312" s="126">
        <v>4.1666666666666741E-2</v>
      </c>
      <c r="M312" s="126">
        <v>2.0833333333333259E-2</v>
      </c>
      <c r="N312" s="89"/>
      <c r="P312" s="117"/>
    </row>
    <row r="313" spans="1:16" s="27" customFormat="1" ht="35.1" customHeight="1" x14ac:dyDescent="0.25">
      <c r="A313" s="88"/>
      <c r="B313" s="74"/>
      <c r="C313" s="82" t="s">
        <v>824</v>
      </c>
      <c r="D313" s="124" t="s">
        <v>616</v>
      </c>
      <c r="E313" s="124" t="s">
        <v>763</v>
      </c>
      <c r="F313" s="124"/>
      <c r="G313" s="124"/>
      <c r="H313" s="120" t="s">
        <v>513</v>
      </c>
      <c r="I313" s="125" t="s">
        <v>1152</v>
      </c>
      <c r="J313" s="119">
        <v>0.53472222222222221</v>
      </c>
      <c r="K313" s="123" t="s">
        <v>764</v>
      </c>
      <c r="L313" s="126">
        <v>2.083333333333337E-2</v>
      </c>
      <c r="M313" s="126">
        <v>2.777777777777779E-2</v>
      </c>
      <c r="N313" s="89"/>
      <c r="P313" s="117"/>
    </row>
    <row r="314" spans="1:16" s="27" customFormat="1" ht="35.1" customHeight="1" x14ac:dyDescent="0.25">
      <c r="A314" s="88"/>
      <c r="B314" s="74"/>
      <c r="C314" s="82" t="s">
        <v>826</v>
      </c>
      <c r="D314" s="124" t="s">
        <v>765</v>
      </c>
      <c r="E314" s="124" t="s">
        <v>766</v>
      </c>
      <c r="F314" s="124"/>
      <c r="G314" s="124"/>
      <c r="H314" s="120" t="s">
        <v>513</v>
      </c>
      <c r="I314" s="125" t="s">
        <v>1152</v>
      </c>
      <c r="J314" s="119">
        <v>0.55208333333333337</v>
      </c>
      <c r="K314" s="123" t="s">
        <v>767</v>
      </c>
      <c r="L314" s="126">
        <v>4.513888888888884E-2</v>
      </c>
      <c r="M314" s="126">
        <v>3.472222222222221E-2</v>
      </c>
      <c r="N314" s="89"/>
      <c r="P314" s="117"/>
    </row>
    <row r="315" spans="1:16" s="27" customFormat="1" ht="35.1" customHeight="1" x14ac:dyDescent="0.25">
      <c r="A315" s="88"/>
      <c r="B315" s="74"/>
      <c r="C315" s="82" t="s">
        <v>828</v>
      </c>
      <c r="D315" s="124" t="s">
        <v>768</v>
      </c>
      <c r="E315" s="124" t="s">
        <v>769</v>
      </c>
      <c r="F315" s="124"/>
      <c r="G315" s="124"/>
      <c r="H315" s="120" t="s">
        <v>513</v>
      </c>
      <c r="I315" s="125" t="s">
        <v>1153</v>
      </c>
      <c r="J315" s="119">
        <v>0.4201388888888889</v>
      </c>
      <c r="K315" s="123" t="s">
        <v>770</v>
      </c>
      <c r="L315" s="126">
        <v>2.777777777777779E-2</v>
      </c>
      <c r="M315" s="126">
        <v>4.166666666666663E-2</v>
      </c>
      <c r="N315" s="89"/>
      <c r="P315" s="117"/>
    </row>
    <row r="316" spans="1:16" s="27" customFormat="1" ht="35.1" customHeight="1" x14ac:dyDescent="0.25">
      <c r="A316" s="88"/>
      <c r="B316" s="74"/>
      <c r="C316" s="82" t="s">
        <v>832</v>
      </c>
      <c r="D316" s="124" t="s">
        <v>632</v>
      </c>
      <c r="E316" s="124" t="s">
        <v>771</v>
      </c>
      <c r="F316" s="124"/>
      <c r="G316" s="124"/>
      <c r="H316" s="120" t="s">
        <v>513</v>
      </c>
      <c r="I316" s="125" t="s">
        <v>1153</v>
      </c>
      <c r="J316" s="119">
        <v>0.42708333333333331</v>
      </c>
      <c r="K316" s="123" t="s">
        <v>772</v>
      </c>
      <c r="L316" s="126">
        <v>7.2916666666666685E-2</v>
      </c>
      <c r="M316" s="126">
        <v>5.208333333333337E-2</v>
      </c>
      <c r="N316" s="89"/>
      <c r="P316" s="117"/>
    </row>
    <row r="317" spans="1:16" s="27" customFormat="1" ht="35.1" customHeight="1" x14ac:dyDescent="0.25">
      <c r="A317" s="88"/>
      <c r="B317" s="74"/>
      <c r="C317" s="82" t="s">
        <v>836</v>
      </c>
      <c r="D317" s="124" t="s">
        <v>517</v>
      </c>
      <c r="E317" s="124" t="s">
        <v>773</v>
      </c>
      <c r="F317" s="124"/>
      <c r="G317" s="124"/>
      <c r="H317" s="120" t="s">
        <v>513</v>
      </c>
      <c r="I317" s="125" t="s">
        <v>1153</v>
      </c>
      <c r="J317" s="119">
        <v>0.5</v>
      </c>
      <c r="K317" s="123" t="s">
        <v>772</v>
      </c>
      <c r="L317" s="126">
        <v>0</v>
      </c>
      <c r="M317" s="126">
        <v>5.208333333333337E-2</v>
      </c>
      <c r="N317" s="89"/>
      <c r="P317" s="117"/>
    </row>
    <row r="318" spans="1:16" s="27" customFormat="1" ht="35.1" customHeight="1" x14ac:dyDescent="0.25">
      <c r="A318" s="88"/>
      <c r="B318" s="74"/>
      <c r="C318" s="82" t="s">
        <v>839</v>
      </c>
      <c r="D318" s="124" t="s">
        <v>1154</v>
      </c>
      <c r="E318" s="124" t="s">
        <v>1155</v>
      </c>
      <c r="F318" s="124"/>
      <c r="G318" s="124"/>
      <c r="H318" s="120" t="s">
        <v>188</v>
      </c>
      <c r="I318" s="125" t="s">
        <v>1156</v>
      </c>
      <c r="J318" s="119">
        <v>0.4145833333333333</v>
      </c>
      <c r="K318" s="123" t="s">
        <v>1157</v>
      </c>
      <c r="L318" s="126">
        <v>4.3750000000000011E-2</v>
      </c>
      <c r="M318" s="126">
        <v>5.2083333333333315E-2</v>
      </c>
      <c r="N318" s="89"/>
      <c r="P318" s="117"/>
    </row>
    <row r="319" spans="1:16" s="27" customFormat="1" ht="35.1" customHeight="1" x14ac:dyDescent="0.25">
      <c r="A319" s="88"/>
      <c r="B319" s="74"/>
      <c r="C319" s="82" t="s">
        <v>841</v>
      </c>
      <c r="D319" s="124" t="s">
        <v>337</v>
      </c>
      <c r="E319" s="124" t="s">
        <v>774</v>
      </c>
      <c r="F319" s="124"/>
      <c r="G319" s="124"/>
      <c r="H319" s="120" t="s">
        <v>513</v>
      </c>
      <c r="I319" s="125" t="s">
        <v>1158</v>
      </c>
      <c r="J319" s="119">
        <v>0.39583333333333331</v>
      </c>
      <c r="K319" s="123" t="s">
        <v>775</v>
      </c>
      <c r="L319" s="126">
        <v>8.333333333333337E-2</v>
      </c>
      <c r="M319" s="126">
        <v>5.2083333333333315E-2</v>
      </c>
      <c r="N319" s="89"/>
      <c r="P319" s="117"/>
    </row>
    <row r="320" spans="1:16" s="27" customFormat="1" ht="35.1" customHeight="1" x14ac:dyDescent="0.25">
      <c r="A320" s="88"/>
      <c r="B320" s="74"/>
      <c r="C320" s="82" t="s">
        <v>845</v>
      </c>
      <c r="D320" s="124" t="s">
        <v>517</v>
      </c>
      <c r="E320" s="124" t="s">
        <v>776</v>
      </c>
      <c r="F320" s="124"/>
      <c r="G320" s="124"/>
      <c r="H320" s="120" t="s">
        <v>513</v>
      </c>
      <c r="I320" s="125" t="s">
        <v>1158</v>
      </c>
      <c r="J320" s="119">
        <v>0.4861111111111111</v>
      </c>
      <c r="K320" s="123" t="s">
        <v>211</v>
      </c>
      <c r="L320" s="126">
        <v>5.5555555555555525E-2</v>
      </c>
      <c r="M320" s="126">
        <v>4.1666666666666741E-2</v>
      </c>
      <c r="N320" s="89"/>
      <c r="P320" s="117"/>
    </row>
    <row r="321" spans="1:16" s="27" customFormat="1" ht="35.1" customHeight="1" x14ac:dyDescent="0.25">
      <c r="A321" s="88"/>
      <c r="B321" s="74"/>
      <c r="C321" s="82" t="s">
        <v>849</v>
      </c>
      <c r="D321" s="124" t="s">
        <v>541</v>
      </c>
      <c r="E321" s="124" t="s">
        <v>777</v>
      </c>
      <c r="F321" s="124"/>
      <c r="G321" s="124"/>
      <c r="H321" s="120" t="s">
        <v>958</v>
      </c>
      <c r="I321" s="125" t="s">
        <v>1159</v>
      </c>
      <c r="J321" s="119">
        <v>0.41666666666666669</v>
      </c>
      <c r="K321" s="123" t="s">
        <v>778</v>
      </c>
      <c r="L321" s="126">
        <v>1.3888888888888895E-2</v>
      </c>
      <c r="M321" s="126">
        <v>4.8611111111111105E-2</v>
      </c>
      <c r="N321" s="89"/>
      <c r="P321" s="117"/>
    </row>
    <row r="322" spans="1:16" s="27" customFormat="1" ht="35.1" customHeight="1" x14ac:dyDescent="0.25">
      <c r="A322" s="88"/>
      <c r="B322" s="74"/>
      <c r="C322" s="82" t="s">
        <v>852</v>
      </c>
      <c r="D322" s="124" t="s">
        <v>517</v>
      </c>
      <c r="E322" s="124" t="s">
        <v>779</v>
      </c>
      <c r="F322" s="124"/>
      <c r="G322" s="124"/>
      <c r="H322" s="120" t="s">
        <v>513</v>
      </c>
      <c r="I322" s="125" t="s">
        <v>1160</v>
      </c>
      <c r="J322" s="119">
        <v>0.52083333333333337</v>
      </c>
      <c r="K322" s="119" t="s">
        <v>212</v>
      </c>
      <c r="L322" s="126">
        <v>0.10416666666666663</v>
      </c>
      <c r="M322" s="126">
        <v>8.333333333333337E-2</v>
      </c>
      <c r="N322" s="89"/>
      <c r="P322" s="117"/>
    </row>
    <row r="323" spans="1:16" s="27" customFormat="1" ht="35.1" customHeight="1" x14ac:dyDescent="0.25">
      <c r="A323" s="88"/>
      <c r="B323" s="74"/>
      <c r="C323" s="82" t="s">
        <v>854</v>
      </c>
      <c r="D323" s="124" t="s">
        <v>1161</v>
      </c>
      <c r="E323" s="124" t="s">
        <v>1162</v>
      </c>
      <c r="F323" s="124"/>
      <c r="G323" s="124"/>
      <c r="H323" s="120" t="s">
        <v>188</v>
      </c>
      <c r="I323" s="125" t="s">
        <v>1163</v>
      </c>
      <c r="J323" s="119">
        <v>0.68263888888888891</v>
      </c>
      <c r="K323" s="123" t="s">
        <v>1282</v>
      </c>
      <c r="L323" s="126">
        <v>8.3333333333333037E-3</v>
      </c>
      <c r="M323" s="126">
        <v>2.430555555555558E-2</v>
      </c>
      <c r="N323" s="89"/>
      <c r="P323" s="117"/>
    </row>
    <row r="324" spans="1:16" s="27" customFormat="1" ht="35.1" customHeight="1" x14ac:dyDescent="0.25">
      <c r="A324" s="88"/>
      <c r="B324" s="74"/>
      <c r="C324" s="82" t="s">
        <v>858</v>
      </c>
      <c r="D324" s="124" t="s">
        <v>1165</v>
      </c>
      <c r="E324" s="124" t="s">
        <v>1166</v>
      </c>
      <c r="F324" s="124"/>
      <c r="G324" s="124"/>
      <c r="H324" s="120" t="s">
        <v>188</v>
      </c>
      <c r="I324" s="125" t="s">
        <v>1167</v>
      </c>
      <c r="J324" s="119">
        <v>0.66180555555555554</v>
      </c>
      <c r="K324" s="123" t="s">
        <v>1164</v>
      </c>
      <c r="L324" s="126">
        <v>4.8611111111110938E-3</v>
      </c>
      <c r="M324" s="126">
        <v>4.861111111111116E-2</v>
      </c>
      <c r="N324" s="89"/>
      <c r="P324" s="117"/>
    </row>
    <row r="325" spans="1:16" s="27" customFormat="1" ht="35.1" customHeight="1" x14ac:dyDescent="0.25">
      <c r="A325" s="88"/>
      <c r="B325" s="74"/>
      <c r="C325" s="82" t="s">
        <v>861</v>
      </c>
      <c r="D325" s="124" t="s">
        <v>645</v>
      </c>
      <c r="E325" s="124" t="s">
        <v>780</v>
      </c>
      <c r="F325" s="124"/>
      <c r="G325" s="124"/>
      <c r="H325" s="120" t="s">
        <v>513</v>
      </c>
      <c r="I325" s="125" t="s">
        <v>1168</v>
      </c>
      <c r="J325" s="119">
        <v>0.44444444444444442</v>
      </c>
      <c r="K325" s="123" t="s">
        <v>573</v>
      </c>
      <c r="L325" s="126">
        <v>7.6388888888888951E-2</v>
      </c>
      <c r="M325" s="126">
        <v>2.0833333333333259E-2</v>
      </c>
      <c r="N325" s="89"/>
      <c r="P325" s="117"/>
    </row>
    <row r="326" spans="1:16" s="27" customFormat="1" ht="35.1" customHeight="1" x14ac:dyDescent="0.25">
      <c r="A326" s="88"/>
      <c r="B326" s="74"/>
      <c r="C326" s="82" t="s">
        <v>864</v>
      </c>
      <c r="D326" s="124" t="s">
        <v>337</v>
      </c>
      <c r="E326" s="124" t="s">
        <v>781</v>
      </c>
      <c r="F326" s="124"/>
      <c r="G326" s="124"/>
      <c r="H326" s="120" t="s">
        <v>513</v>
      </c>
      <c r="I326" s="125" t="s">
        <v>1168</v>
      </c>
      <c r="J326" s="119">
        <v>0.4513888888888889</v>
      </c>
      <c r="K326" s="123" t="s">
        <v>782</v>
      </c>
      <c r="L326" s="126">
        <v>1.7361111111111105E-2</v>
      </c>
      <c r="M326" s="126">
        <v>3.819444444444442E-2</v>
      </c>
      <c r="N326" s="89"/>
      <c r="P326" s="117"/>
    </row>
    <row r="327" spans="1:16" s="27" customFormat="1" ht="35.1" customHeight="1" x14ac:dyDescent="0.25">
      <c r="A327" s="88"/>
      <c r="B327" s="74"/>
      <c r="C327" s="82" t="s">
        <v>868</v>
      </c>
      <c r="D327" s="124" t="s">
        <v>517</v>
      </c>
      <c r="E327" s="124" t="s">
        <v>783</v>
      </c>
      <c r="F327" s="124"/>
      <c r="G327" s="124"/>
      <c r="H327" s="120" t="s">
        <v>513</v>
      </c>
      <c r="I327" s="125" t="s">
        <v>1168</v>
      </c>
      <c r="J327" s="119">
        <v>0.63541666666666663</v>
      </c>
      <c r="K327" s="123" t="s">
        <v>784</v>
      </c>
      <c r="L327" s="126">
        <v>2.430555555555558E-2</v>
      </c>
      <c r="M327" s="126">
        <v>3.4722222222222321E-2</v>
      </c>
      <c r="N327" s="89"/>
      <c r="P327" s="117"/>
    </row>
    <row r="328" spans="1:16" s="27" customFormat="1" ht="35.1" customHeight="1" x14ac:dyDescent="0.25">
      <c r="A328" s="88"/>
      <c r="B328" s="74"/>
      <c r="C328" s="82" t="s">
        <v>871</v>
      </c>
      <c r="D328" s="124" t="s">
        <v>337</v>
      </c>
      <c r="E328" s="124" t="s">
        <v>785</v>
      </c>
      <c r="F328" s="124"/>
      <c r="G328" s="124"/>
      <c r="H328" s="120" t="s">
        <v>513</v>
      </c>
      <c r="I328" s="125" t="s">
        <v>1169</v>
      </c>
      <c r="J328" s="119">
        <v>0.35416666666666669</v>
      </c>
      <c r="K328" s="123" t="s">
        <v>786</v>
      </c>
      <c r="L328" s="126">
        <v>0.11111111111111105</v>
      </c>
      <c r="M328" s="126">
        <v>4.8611111111111216E-2</v>
      </c>
      <c r="N328" s="89"/>
      <c r="P328" s="117"/>
    </row>
    <row r="329" spans="1:16" s="27" customFormat="1" ht="35.1" customHeight="1" x14ac:dyDescent="0.25">
      <c r="A329" s="88"/>
      <c r="B329" s="74"/>
      <c r="C329" s="82" t="s">
        <v>873</v>
      </c>
      <c r="D329" s="124" t="s">
        <v>787</v>
      </c>
      <c r="E329" s="124" t="s">
        <v>788</v>
      </c>
      <c r="F329" s="124"/>
      <c r="G329" s="124"/>
      <c r="H329" s="120" t="s">
        <v>188</v>
      </c>
      <c r="I329" s="125" t="s">
        <v>1170</v>
      </c>
      <c r="J329" s="119">
        <v>0.47569444444444442</v>
      </c>
      <c r="K329" s="123" t="s">
        <v>789</v>
      </c>
      <c r="L329" s="126">
        <v>1.736111111111116E-2</v>
      </c>
      <c r="M329" s="126">
        <v>2.4305555555555469E-2</v>
      </c>
      <c r="N329" s="89"/>
      <c r="P329" s="117"/>
    </row>
    <row r="330" spans="1:16" s="27" customFormat="1" ht="35.1" customHeight="1" x14ac:dyDescent="0.25">
      <c r="A330" s="88"/>
      <c r="B330" s="74"/>
      <c r="C330" s="82" t="s">
        <v>876</v>
      </c>
      <c r="D330" s="124" t="s">
        <v>645</v>
      </c>
      <c r="E330" s="124" t="s">
        <v>790</v>
      </c>
      <c r="F330" s="124"/>
      <c r="G330" s="124"/>
      <c r="H330" s="120" t="s">
        <v>513</v>
      </c>
      <c r="I330" s="125" t="s">
        <v>1171</v>
      </c>
      <c r="J330" s="119">
        <v>0.40625</v>
      </c>
      <c r="K330" s="123" t="s">
        <v>791</v>
      </c>
      <c r="L330" s="126">
        <v>0.10069444444444442</v>
      </c>
      <c r="M330" s="126">
        <v>2.430555555555558E-2</v>
      </c>
      <c r="N330" s="89"/>
      <c r="P330" s="117"/>
    </row>
    <row r="331" spans="1:16" s="27" customFormat="1" ht="35.1" customHeight="1" x14ac:dyDescent="0.25">
      <c r="A331" s="88"/>
      <c r="B331" s="74"/>
      <c r="C331" s="82" t="s">
        <v>878</v>
      </c>
      <c r="D331" s="124" t="s">
        <v>765</v>
      </c>
      <c r="E331" s="124" t="s">
        <v>792</v>
      </c>
      <c r="F331" s="124"/>
      <c r="G331" s="124"/>
      <c r="H331" s="120" t="s">
        <v>513</v>
      </c>
      <c r="I331" s="125" t="s">
        <v>1172</v>
      </c>
      <c r="J331" s="119">
        <v>0.50694444444444442</v>
      </c>
      <c r="K331" s="123" t="s">
        <v>793</v>
      </c>
      <c r="L331" s="126">
        <v>0</v>
      </c>
      <c r="M331" s="126">
        <v>6.25E-2</v>
      </c>
      <c r="N331" s="89"/>
      <c r="P331" s="117"/>
    </row>
    <row r="332" spans="1:16" s="27" customFormat="1" ht="35.1" customHeight="1" x14ac:dyDescent="0.25">
      <c r="A332" s="88"/>
      <c r="B332" s="74"/>
      <c r="C332" s="82" t="s">
        <v>881</v>
      </c>
      <c r="D332" s="124" t="s">
        <v>337</v>
      </c>
      <c r="E332" s="124" t="s">
        <v>794</v>
      </c>
      <c r="F332" s="124"/>
      <c r="G332" s="124"/>
      <c r="H332" s="120" t="s">
        <v>513</v>
      </c>
      <c r="I332" s="125" t="s">
        <v>1173</v>
      </c>
      <c r="J332" s="119">
        <v>0.44097222222222227</v>
      </c>
      <c r="K332" s="123" t="s">
        <v>795</v>
      </c>
      <c r="L332" s="126">
        <v>0.22569444444444436</v>
      </c>
      <c r="M332" s="126">
        <v>5.208333333333337E-2</v>
      </c>
      <c r="N332" s="89"/>
      <c r="P332" s="117"/>
    </row>
    <row r="333" spans="1:16" s="27" customFormat="1" ht="35.1" customHeight="1" x14ac:dyDescent="0.25">
      <c r="A333" s="88"/>
      <c r="B333" s="74"/>
      <c r="C333" s="82">
        <v>173</v>
      </c>
      <c r="D333" s="124" t="s">
        <v>616</v>
      </c>
      <c r="E333" s="124" t="s">
        <v>796</v>
      </c>
      <c r="F333" s="124"/>
      <c r="G333" s="124"/>
      <c r="H333" s="120" t="s">
        <v>513</v>
      </c>
      <c r="I333" s="125" t="s">
        <v>1174</v>
      </c>
      <c r="J333" s="119">
        <v>0.4861111111111111</v>
      </c>
      <c r="K333" s="123" t="s">
        <v>797</v>
      </c>
      <c r="L333" s="126">
        <v>5.5555555555555525E-2</v>
      </c>
      <c r="M333" s="126">
        <v>3.125E-2</v>
      </c>
      <c r="N333" s="89"/>
      <c r="P333" s="117"/>
    </row>
    <row r="334" spans="1:16" s="27" customFormat="1" ht="35.1" customHeight="1" x14ac:dyDescent="0.25">
      <c r="A334" s="88"/>
      <c r="B334" s="74"/>
      <c r="C334" s="82" t="s">
        <v>886</v>
      </c>
      <c r="D334" s="124" t="s">
        <v>517</v>
      </c>
      <c r="E334" s="124" t="s">
        <v>798</v>
      </c>
      <c r="F334" s="124"/>
      <c r="G334" s="124"/>
      <c r="H334" s="120" t="s">
        <v>958</v>
      </c>
      <c r="I334" s="125" t="s">
        <v>1175</v>
      </c>
      <c r="J334" s="119">
        <v>0.33333333333333331</v>
      </c>
      <c r="K334" s="123" t="s">
        <v>1176</v>
      </c>
      <c r="L334" s="126">
        <v>2.083333333333337E-2</v>
      </c>
      <c r="M334" s="126">
        <v>9.0277777777777735E-2</v>
      </c>
      <c r="N334" s="89"/>
      <c r="P334" s="117"/>
    </row>
    <row r="335" spans="1:16" s="27" customFormat="1" ht="35.1" customHeight="1" x14ac:dyDescent="0.25">
      <c r="A335" s="88"/>
      <c r="B335" s="74"/>
      <c r="C335" s="82" t="s">
        <v>889</v>
      </c>
      <c r="D335" s="124" t="s">
        <v>337</v>
      </c>
      <c r="E335" s="124" t="s">
        <v>800</v>
      </c>
      <c r="F335" s="124"/>
      <c r="G335" s="124"/>
      <c r="H335" s="120" t="s">
        <v>513</v>
      </c>
      <c r="I335" s="125" t="s">
        <v>1175</v>
      </c>
      <c r="J335" s="119">
        <v>0.50694444444444442</v>
      </c>
      <c r="K335" s="123" t="s">
        <v>801</v>
      </c>
      <c r="L335" s="126">
        <v>4.166666666666663E-2</v>
      </c>
      <c r="M335" s="126">
        <v>3.4722222222222321E-2</v>
      </c>
      <c r="N335" s="89"/>
      <c r="P335" s="117"/>
    </row>
    <row r="336" spans="1:16" s="27" customFormat="1" ht="35.1" customHeight="1" x14ac:dyDescent="0.25">
      <c r="A336" s="88"/>
      <c r="B336" s="74"/>
      <c r="C336" s="82" t="s">
        <v>893</v>
      </c>
      <c r="D336" s="124" t="s">
        <v>337</v>
      </c>
      <c r="E336" s="124" t="s">
        <v>803</v>
      </c>
      <c r="F336" s="124"/>
      <c r="G336" s="124"/>
      <c r="H336" s="120" t="s">
        <v>513</v>
      </c>
      <c r="I336" s="125" t="s">
        <v>1175</v>
      </c>
      <c r="J336" s="119">
        <v>0.5625</v>
      </c>
      <c r="K336" s="123" t="s">
        <v>267</v>
      </c>
      <c r="L336" s="126">
        <v>2.083333333333337E-2</v>
      </c>
      <c r="M336" s="126">
        <v>4.166666666666663E-2</v>
      </c>
      <c r="N336" s="89"/>
      <c r="P336" s="117"/>
    </row>
    <row r="337" spans="1:16" s="27" customFormat="1" ht="35.1" customHeight="1" x14ac:dyDescent="0.25">
      <c r="A337" s="88"/>
      <c r="B337" s="74"/>
      <c r="C337" s="82" t="s">
        <v>896</v>
      </c>
      <c r="D337" s="124" t="s">
        <v>523</v>
      </c>
      <c r="E337" s="124" t="s">
        <v>805</v>
      </c>
      <c r="F337" s="124"/>
      <c r="G337" s="124"/>
      <c r="H337" s="120" t="s">
        <v>958</v>
      </c>
      <c r="I337" s="125" t="s">
        <v>1177</v>
      </c>
      <c r="J337" s="119">
        <v>0.38194444444444442</v>
      </c>
      <c r="K337" s="123" t="s">
        <v>1178</v>
      </c>
      <c r="L337" s="126">
        <v>2.7777777777777846E-2</v>
      </c>
      <c r="M337" s="126">
        <v>4.8611111111111049E-2</v>
      </c>
      <c r="N337" s="89"/>
      <c r="P337" s="117"/>
    </row>
    <row r="338" spans="1:16" s="27" customFormat="1" ht="35.1" customHeight="1" x14ac:dyDescent="0.25">
      <c r="A338" s="88"/>
      <c r="B338" s="74"/>
      <c r="C338" s="82" t="s">
        <v>899</v>
      </c>
      <c r="D338" s="124" t="s">
        <v>807</v>
      </c>
      <c r="E338" s="124" t="s">
        <v>808</v>
      </c>
      <c r="F338" s="124"/>
      <c r="G338" s="124"/>
      <c r="H338" s="120" t="s">
        <v>513</v>
      </c>
      <c r="I338" s="125" t="s">
        <v>1177</v>
      </c>
      <c r="J338" s="119">
        <v>0.5625</v>
      </c>
      <c r="K338" s="123" t="s">
        <v>809</v>
      </c>
      <c r="L338" s="126">
        <v>2.083333333333337E-2</v>
      </c>
      <c r="M338" s="126">
        <v>9.027777777777779E-2</v>
      </c>
      <c r="N338" s="89"/>
      <c r="P338" s="117"/>
    </row>
    <row r="339" spans="1:16" s="27" customFormat="1" ht="35.1" customHeight="1" x14ac:dyDescent="0.25">
      <c r="A339" s="88"/>
      <c r="B339" s="74"/>
      <c r="C339" s="82" t="s">
        <v>902</v>
      </c>
      <c r="D339" s="124" t="s">
        <v>811</v>
      </c>
      <c r="E339" s="124" t="s">
        <v>812</v>
      </c>
      <c r="F339" s="124"/>
      <c r="G339" s="124"/>
      <c r="H339" s="120" t="s">
        <v>188</v>
      </c>
      <c r="I339" s="125" t="s">
        <v>1177</v>
      </c>
      <c r="J339" s="119">
        <v>0.8125</v>
      </c>
      <c r="K339" s="123" t="s">
        <v>813</v>
      </c>
      <c r="L339" s="126">
        <v>6.9444444444445308E-3</v>
      </c>
      <c r="M339" s="126">
        <v>6.9444444444444309E-2</v>
      </c>
      <c r="N339" s="89"/>
      <c r="P339" s="117"/>
    </row>
    <row r="340" spans="1:16" s="27" customFormat="1" ht="35.1" customHeight="1" x14ac:dyDescent="0.25">
      <c r="A340" s="88"/>
      <c r="B340" s="74"/>
      <c r="C340" s="82" t="s">
        <v>905</v>
      </c>
      <c r="D340" s="124" t="s">
        <v>815</v>
      </c>
      <c r="E340" s="124" t="s">
        <v>338</v>
      </c>
      <c r="F340" s="124"/>
      <c r="G340" s="124"/>
      <c r="H340" s="120" t="s">
        <v>513</v>
      </c>
      <c r="I340" s="125" t="s">
        <v>1177</v>
      </c>
      <c r="J340" s="119">
        <v>0.79166666666666663</v>
      </c>
      <c r="K340" s="123" t="s">
        <v>816</v>
      </c>
      <c r="L340" s="126">
        <v>6.9444444444445308E-3</v>
      </c>
      <c r="M340" s="126">
        <v>2.7777777777777679E-2</v>
      </c>
      <c r="N340" s="89"/>
      <c r="P340" s="117"/>
    </row>
    <row r="341" spans="1:16" s="27" customFormat="1" ht="35.1" customHeight="1" x14ac:dyDescent="0.25">
      <c r="A341" s="88"/>
      <c r="B341" s="74"/>
      <c r="C341" s="82" t="s">
        <v>909</v>
      </c>
      <c r="D341" s="124" t="s">
        <v>337</v>
      </c>
      <c r="E341" s="124" t="s">
        <v>818</v>
      </c>
      <c r="F341" s="124"/>
      <c r="G341" s="124"/>
      <c r="H341" s="120" t="s">
        <v>513</v>
      </c>
      <c r="I341" s="125" t="s">
        <v>1179</v>
      </c>
      <c r="J341" s="119">
        <v>0.35416666666666669</v>
      </c>
      <c r="K341" s="123" t="s">
        <v>1180</v>
      </c>
      <c r="L341" s="126">
        <v>2.7777777777777735E-2</v>
      </c>
      <c r="M341" s="126">
        <v>6.25E-2</v>
      </c>
      <c r="N341" s="89"/>
      <c r="P341" s="117"/>
    </row>
    <row r="342" spans="1:16" s="27" customFormat="1" ht="35.1" customHeight="1" x14ac:dyDescent="0.25">
      <c r="A342" s="88"/>
      <c r="B342" s="74"/>
      <c r="C342" s="82" t="s">
        <v>912</v>
      </c>
      <c r="D342" s="124" t="s">
        <v>517</v>
      </c>
      <c r="E342" s="124" t="s">
        <v>820</v>
      </c>
      <c r="F342" s="124"/>
      <c r="G342" s="124"/>
      <c r="H342" s="120" t="s">
        <v>513</v>
      </c>
      <c r="I342" s="125" t="s">
        <v>1181</v>
      </c>
      <c r="J342" s="119">
        <v>0.51388888888888895</v>
      </c>
      <c r="K342" s="123" t="s">
        <v>821</v>
      </c>
      <c r="L342" s="126">
        <v>2.0833333333333259E-2</v>
      </c>
      <c r="M342" s="126">
        <v>2.430555555555558E-2</v>
      </c>
      <c r="N342" s="89"/>
      <c r="P342" s="117"/>
    </row>
    <row r="343" spans="1:16" s="27" customFormat="1" ht="35.1" customHeight="1" x14ac:dyDescent="0.25">
      <c r="A343" s="88"/>
      <c r="B343" s="74"/>
      <c r="C343" s="82" t="s">
        <v>914</v>
      </c>
      <c r="D343" s="124" t="s">
        <v>337</v>
      </c>
      <c r="E343" s="124" t="s">
        <v>823</v>
      </c>
      <c r="F343" s="124"/>
      <c r="G343" s="124"/>
      <c r="H343" s="120" t="s">
        <v>513</v>
      </c>
      <c r="I343" s="125" t="s">
        <v>1182</v>
      </c>
      <c r="J343" s="119">
        <v>0.55208333333333337</v>
      </c>
      <c r="K343" s="123" t="s">
        <v>191</v>
      </c>
      <c r="L343" s="126">
        <v>7.291666666666663E-2</v>
      </c>
      <c r="M343" s="126">
        <v>4.166666666666663E-2</v>
      </c>
      <c r="N343" s="89"/>
      <c r="P343" s="117"/>
    </row>
    <row r="344" spans="1:16" s="27" customFormat="1" ht="35.1" customHeight="1" x14ac:dyDescent="0.25">
      <c r="A344" s="88"/>
      <c r="B344" s="74"/>
      <c r="C344" s="82" t="s">
        <v>917</v>
      </c>
      <c r="D344" s="124" t="s">
        <v>528</v>
      </c>
      <c r="E344" s="124" t="s">
        <v>825</v>
      </c>
      <c r="F344" s="124"/>
      <c r="G344" s="124"/>
      <c r="H344" s="120" t="s">
        <v>513</v>
      </c>
      <c r="I344" s="125" t="s">
        <v>1183</v>
      </c>
      <c r="J344" s="119">
        <v>0.38194444444444442</v>
      </c>
      <c r="K344" s="123" t="s">
        <v>791</v>
      </c>
      <c r="L344" s="126">
        <v>0.125</v>
      </c>
      <c r="M344" s="126">
        <v>2.430555555555558E-2</v>
      </c>
      <c r="N344" s="89"/>
      <c r="P344" s="117"/>
    </row>
    <row r="345" spans="1:16" s="27" customFormat="1" ht="35.1" customHeight="1" x14ac:dyDescent="0.25">
      <c r="A345" s="88"/>
      <c r="B345" s="74"/>
      <c r="C345" s="82" t="s">
        <v>920</v>
      </c>
      <c r="D345" s="124" t="s">
        <v>517</v>
      </c>
      <c r="E345" s="124" t="s">
        <v>798</v>
      </c>
      <c r="F345" s="124"/>
      <c r="G345" s="124"/>
      <c r="H345" s="120" t="s">
        <v>513</v>
      </c>
      <c r="I345" s="125" t="s">
        <v>1183</v>
      </c>
      <c r="J345" s="119">
        <v>0.38194444444444442</v>
      </c>
      <c r="K345" s="123" t="s">
        <v>827</v>
      </c>
      <c r="L345" s="126">
        <v>6.5972222222222265E-2</v>
      </c>
      <c r="M345" s="126">
        <v>3.125E-2</v>
      </c>
      <c r="N345" s="89"/>
      <c r="P345" s="117"/>
    </row>
    <row r="346" spans="1:16" s="27" customFormat="1" ht="35.1" customHeight="1" x14ac:dyDescent="0.25">
      <c r="A346" s="88"/>
      <c r="B346" s="74"/>
      <c r="C346" s="82" t="s">
        <v>921</v>
      </c>
      <c r="D346" s="124" t="s">
        <v>829</v>
      </c>
      <c r="E346" s="124" t="s">
        <v>830</v>
      </c>
      <c r="F346" s="124"/>
      <c r="G346" s="124"/>
      <c r="H346" s="120" t="s">
        <v>188</v>
      </c>
      <c r="I346" s="125" t="s">
        <v>1183</v>
      </c>
      <c r="J346" s="119">
        <v>0.43402777777777773</v>
      </c>
      <c r="K346" s="123" t="s">
        <v>831</v>
      </c>
      <c r="L346" s="126">
        <v>0.11111111111111122</v>
      </c>
      <c r="M346" s="126">
        <v>3.125E-2</v>
      </c>
      <c r="N346" s="89"/>
      <c r="P346" s="117"/>
    </row>
    <row r="347" spans="1:16" s="27" customFormat="1" ht="35.1" customHeight="1" x14ac:dyDescent="0.25">
      <c r="A347" s="88"/>
      <c r="B347" s="74"/>
      <c r="C347" s="82" t="s">
        <v>923</v>
      </c>
      <c r="D347" s="124" t="s">
        <v>833</v>
      </c>
      <c r="E347" s="124" t="s">
        <v>834</v>
      </c>
      <c r="F347" s="124"/>
      <c r="G347" s="124"/>
      <c r="H347" s="120" t="s">
        <v>188</v>
      </c>
      <c r="I347" s="125" t="s">
        <v>1183</v>
      </c>
      <c r="J347" s="119">
        <v>0.47222222222222227</v>
      </c>
      <c r="K347" s="123" t="s">
        <v>835</v>
      </c>
      <c r="L347" s="126">
        <v>0.12499999999999994</v>
      </c>
      <c r="M347" s="126">
        <v>3.125E-2</v>
      </c>
      <c r="N347" s="89"/>
      <c r="P347" s="117"/>
    </row>
    <row r="348" spans="1:16" s="27" customFormat="1" ht="35.1" customHeight="1" x14ac:dyDescent="0.25">
      <c r="A348" s="88"/>
      <c r="B348" s="74"/>
      <c r="C348" s="82" t="s">
        <v>926</v>
      </c>
      <c r="D348" s="124" t="s">
        <v>337</v>
      </c>
      <c r="E348" s="124" t="s">
        <v>837</v>
      </c>
      <c r="F348" s="124"/>
      <c r="G348" s="124"/>
      <c r="H348" s="120" t="s">
        <v>513</v>
      </c>
      <c r="I348" s="125" t="s">
        <v>1183</v>
      </c>
      <c r="J348" s="119">
        <v>0.54861111111111105</v>
      </c>
      <c r="K348" s="123" t="s">
        <v>838</v>
      </c>
      <c r="L348" s="126">
        <v>0.10069444444444453</v>
      </c>
      <c r="M348" s="126">
        <v>3.819444444444442E-2</v>
      </c>
      <c r="N348" s="89"/>
      <c r="P348" s="117"/>
    </row>
    <row r="349" spans="1:16" s="27" customFormat="1" ht="35.1" customHeight="1" x14ac:dyDescent="0.25">
      <c r="A349" s="88"/>
      <c r="B349" s="74"/>
      <c r="C349" s="82" t="s">
        <v>929</v>
      </c>
      <c r="D349" s="124" t="s">
        <v>337</v>
      </c>
      <c r="E349" s="124" t="s">
        <v>840</v>
      </c>
      <c r="F349" s="124"/>
      <c r="G349" s="124"/>
      <c r="H349" s="120" t="s">
        <v>513</v>
      </c>
      <c r="I349" s="125" t="s">
        <v>1184</v>
      </c>
      <c r="J349" s="119">
        <v>0.3923611111111111</v>
      </c>
      <c r="K349" s="123" t="s">
        <v>584</v>
      </c>
      <c r="L349" s="126">
        <v>2.430555555555558E-2</v>
      </c>
      <c r="M349" s="126">
        <v>2.7777777777777735E-2</v>
      </c>
      <c r="N349" s="89"/>
      <c r="P349" s="117"/>
    </row>
    <row r="350" spans="1:16" s="27" customFormat="1" ht="35.1" customHeight="1" x14ac:dyDescent="0.25">
      <c r="A350" s="88"/>
      <c r="B350" s="74"/>
      <c r="C350" s="82" t="s">
        <v>932</v>
      </c>
      <c r="D350" s="124" t="s">
        <v>842</v>
      </c>
      <c r="E350" s="124" t="s">
        <v>843</v>
      </c>
      <c r="F350" s="124"/>
      <c r="G350" s="124"/>
      <c r="H350" s="120" t="s">
        <v>513</v>
      </c>
      <c r="I350" s="125" t="s">
        <v>1184</v>
      </c>
      <c r="J350" s="119">
        <v>0.76388888888888884</v>
      </c>
      <c r="K350" s="123" t="s">
        <v>844</v>
      </c>
      <c r="L350" s="126">
        <v>1.3888888888888951E-2</v>
      </c>
      <c r="M350" s="126">
        <v>5.555555555555558E-2</v>
      </c>
      <c r="N350" s="89"/>
      <c r="P350" s="117"/>
    </row>
    <row r="351" spans="1:16" s="27" customFormat="1" ht="35.1" customHeight="1" x14ac:dyDescent="0.25">
      <c r="A351" s="88"/>
      <c r="B351" s="74"/>
      <c r="C351" s="82" t="s">
        <v>934</v>
      </c>
      <c r="D351" s="124" t="s">
        <v>846</v>
      </c>
      <c r="E351" s="124" t="s">
        <v>847</v>
      </c>
      <c r="F351" s="124"/>
      <c r="G351" s="124"/>
      <c r="H351" s="120" t="s">
        <v>513</v>
      </c>
      <c r="I351" s="125" t="s">
        <v>1185</v>
      </c>
      <c r="J351" s="119">
        <v>0.33680555555555558</v>
      </c>
      <c r="K351" s="123" t="s">
        <v>848</v>
      </c>
      <c r="L351" s="126">
        <v>3.819444444444442E-2</v>
      </c>
      <c r="M351" s="126">
        <v>6.25E-2</v>
      </c>
      <c r="N351" s="89"/>
      <c r="P351" s="117"/>
    </row>
    <row r="352" spans="1:16" s="27" customFormat="1" ht="35.1" customHeight="1" x14ac:dyDescent="0.25">
      <c r="A352" s="88"/>
      <c r="B352" s="74"/>
      <c r="C352" s="82" t="s">
        <v>936</v>
      </c>
      <c r="D352" s="124" t="s">
        <v>517</v>
      </c>
      <c r="E352" s="124" t="s">
        <v>850</v>
      </c>
      <c r="F352" s="124"/>
      <c r="G352" s="124"/>
      <c r="H352" s="120" t="s">
        <v>513</v>
      </c>
      <c r="I352" s="125" t="s">
        <v>1186</v>
      </c>
      <c r="J352" s="119">
        <v>0.52777777777777779</v>
      </c>
      <c r="K352" s="123" t="s">
        <v>851</v>
      </c>
      <c r="L352" s="126">
        <v>1.736111111111116E-2</v>
      </c>
      <c r="M352" s="126">
        <v>4.166666666666663E-2</v>
      </c>
      <c r="N352" s="89"/>
      <c r="P352" s="117"/>
    </row>
    <row r="353" spans="1:20" s="27" customFormat="1" ht="35.1" customHeight="1" x14ac:dyDescent="0.25">
      <c r="A353" s="88"/>
      <c r="B353" s="74"/>
      <c r="C353" s="82" t="s">
        <v>938</v>
      </c>
      <c r="D353" s="124" t="s">
        <v>517</v>
      </c>
      <c r="E353" s="124" t="s">
        <v>853</v>
      </c>
      <c r="F353" s="124"/>
      <c r="G353" s="124"/>
      <c r="H353" s="120" t="s">
        <v>958</v>
      </c>
      <c r="I353" s="125" t="s">
        <v>1187</v>
      </c>
      <c r="J353" s="119">
        <v>0.3263888888888889</v>
      </c>
      <c r="K353" s="123" t="s">
        <v>964</v>
      </c>
      <c r="L353" s="126">
        <v>2.083333333333337E-2</v>
      </c>
      <c r="M353" s="126">
        <v>4.513888888888884E-2</v>
      </c>
      <c r="N353" s="89"/>
      <c r="P353" s="117"/>
    </row>
    <row r="354" spans="1:20" s="27" customFormat="1" ht="35.1" customHeight="1" x14ac:dyDescent="0.25">
      <c r="A354" s="88"/>
      <c r="B354" s="74"/>
      <c r="C354" s="82" t="s">
        <v>940</v>
      </c>
      <c r="D354" s="124" t="s">
        <v>855</v>
      </c>
      <c r="E354" s="124" t="s">
        <v>856</v>
      </c>
      <c r="F354" s="124"/>
      <c r="G354" s="124"/>
      <c r="H354" s="120" t="s">
        <v>513</v>
      </c>
      <c r="I354" s="125" t="s">
        <v>1187</v>
      </c>
      <c r="J354" s="119">
        <v>0.48958333333333331</v>
      </c>
      <c r="K354" s="123" t="s">
        <v>857</v>
      </c>
      <c r="L354" s="126">
        <v>0</v>
      </c>
      <c r="M354" s="126">
        <v>3.8194444444444475E-2</v>
      </c>
      <c r="N354" s="89"/>
      <c r="P354" s="117"/>
    </row>
    <row r="355" spans="1:20" s="27" customFormat="1" ht="35.1" customHeight="1" x14ac:dyDescent="0.25">
      <c r="A355" s="88"/>
      <c r="B355" s="74"/>
      <c r="C355" s="82" t="s">
        <v>944</v>
      </c>
      <c r="D355" s="124" t="s">
        <v>517</v>
      </c>
      <c r="E355" s="124" t="s">
        <v>859</v>
      </c>
      <c r="F355" s="124"/>
      <c r="G355" s="124"/>
      <c r="H355" s="120" t="s">
        <v>513</v>
      </c>
      <c r="I355" s="125" t="s">
        <v>1188</v>
      </c>
      <c r="J355" s="119">
        <v>0.38541666666666669</v>
      </c>
      <c r="K355" s="123" t="s">
        <v>860</v>
      </c>
      <c r="L355" s="126">
        <v>3.472222222222221E-2</v>
      </c>
      <c r="M355" s="126">
        <v>1.7361111111111105E-2</v>
      </c>
      <c r="N355" s="89"/>
      <c r="P355" s="117"/>
    </row>
    <row r="356" spans="1:20" s="27" customFormat="1" ht="35.1" customHeight="1" x14ac:dyDescent="0.25">
      <c r="A356" s="88"/>
      <c r="B356" s="74"/>
      <c r="C356" s="82" t="s">
        <v>946</v>
      </c>
      <c r="D356" s="124" t="s">
        <v>517</v>
      </c>
      <c r="E356" s="124" t="s">
        <v>862</v>
      </c>
      <c r="F356" s="124"/>
      <c r="G356" s="124"/>
      <c r="H356" s="120" t="s">
        <v>958</v>
      </c>
      <c r="I356" s="125" t="s">
        <v>1189</v>
      </c>
      <c r="J356" s="119">
        <v>0.59375</v>
      </c>
      <c r="K356" s="123" t="s">
        <v>863</v>
      </c>
      <c r="L356" s="126">
        <v>1.7361111111111049E-2</v>
      </c>
      <c r="M356" s="126">
        <v>4.861111111111116E-2</v>
      </c>
      <c r="N356" s="89"/>
      <c r="P356" s="117"/>
    </row>
    <row r="357" spans="1:20" s="27" customFormat="1" ht="35.1" customHeight="1" x14ac:dyDescent="0.25">
      <c r="A357" s="88"/>
      <c r="B357" s="74"/>
      <c r="C357" s="82" t="s">
        <v>949</v>
      </c>
      <c r="D357" s="124" t="s">
        <v>865</v>
      </c>
      <c r="E357" s="124" t="s">
        <v>866</v>
      </c>
      <c r="F357" s="124"/>
      <c r="G357" s="124"/>
      <c r="H357" s="120" t="s">
        <v>513</v>
      </c>
      <c r="I357" s="125" t="s">
        <v>1190</v>
      </c>
      <c r="J357" s="119">
        <v>0.46180555555555558</v>
      </c>
      <c r="K357" s="123" t="s">
        <v>867</v>
      </c>
      <c r="L357" s="126">
        <v>4.166666666666663E-2</v>
      </c>
      <c r="M357" s="126">
        <v>3.819444444444442E-2</v>
      </c>
      <c r="N357" s="89"/>
      <c r="P357" s="117"/>
    </row>
    <row r="358" spans="1:20" ht="36" x14ac:dyDescent="0.25">
      <c r="A358" s="88"/>
      <c r="B358" s="74"/>
      <c r="C358" s="82" t="s">
        <v>1233</v>
      </c>
      <c r="D358" s="124" t="s">
        <v>528</v>
      </c>
      <c r="E358" s="124" t="s">
        <v>869</v>
      </c>
      <c r="F358" s="124"/>
      <c r="G358" s="124"/>
      <c r="H358" s="120" t="s">
        <v>513</v>
      </c>
      <c r="I358" s="125" t="s">
        <v>1191</v>
      </c>
      <c r="J358" s="119">
        <v>0.42708333333333331</v>
      </c>
      <c r="K358" s="123" t="s">
        <v>870</v>
      </c>
      <c r="L358" s="126">
        <v>4.1666666666666685E-2</v>
      </c>
      <c r="M358" s="126">
        <v>4.5138888888888951E-2</v>
      </c>
      <c r="N358" s="89"/>
      <c r="P358" s="117"/>
      <c r="Q358" s="27"/>
      <c r="R358" s="27"/>
      <c r="S358" s="27"/>
      <c r="T358" s="27"/>
    </row>
    <row r="359" spans="1:20" ht="36" x14ac:dyDescent="0.25">
      <c r="A359" s="88"/>
      <c r="B359" s="74"/>
      <c r="C359" s="82" t="s">
        <v>1234</v>
      </c>
      <c r="D359" s="124" t="s">
        <v>517</v>
      </c>
      <c r="E359" s="124" t="s">
        <v>872</v>
      </c>
      <c r="F359" s="124"/>
      <c r="G359" s="124"/>
      <c r="H359" s="120" t="s">
        <v>513</v>
      </c>
      <c r="I359" s="125" t="s">
        <v>1192</v>
      </c>
      <c r="J359" s="119">
        <v>0.5</v>
      </c>
      <c r="K359" s="123" t="s">
        <v>212</v>
      </c>
      <c r="L359" s="126">
        <v>0.125</v>
      </c>
      <c r="M359" s="126">
        <v>8.333333333333337E-2</v>
      </c>
      <c r="N359" s="89"/>
      <c r="P359" s="117"/>
      <c r="Q359" s="27"/>
      <c r="R359" s="27"/>
      <c r="S359" s="27"/>
      <c r="T359" s="27"/>
    </row>
    <row r="360" spans="1:20" ht="36" x14ac:dyDescent="0.25">
      <c r="A360" s="88"/>
      <c r="B360" s="74"/>
      <c r="C360" s="82" t="s">
        <v>1235</v>
      </c>
      <c r="D360" s="124" t="s">
        <v>528</v>
      </c>
      <c r="E360" s="124" t="s">
        <v>874</v>
      </c>
      <c r="F360" s="124"/>
      <c r="G360" s="124"/>
      <c r="H360" s="120" t="s">
        <v>513</v>
      </c>
      <c r="I360" s="125" t="s">
        <v>1193</v>
      </c>
      <c r="J360" s="119">
        <v>0.39583333333333331</v>
      </c>
      <c r="K360" s="123" t="s">
        <v>875</v>
      </c>
      <c r="L360" s="126">
        <v>0.1388888888888889</v>
      </c>
      <c r="M360" s="126">
        <v>4.513888888888884E-2</v>
      </c>
      <c r="N360" s="89"/>
      <c r="P360" s="117"/>
      <c r="Q360" s="27"/>
      <c r="R360" s="27"/>
      <c r="S360" s="27"/>
      <c r="T360" s="27"/>
    </row>
    <row r="361" spans="1:20" ht="36" x14ac:dyDescent="0.25">
      <c r="A361" s="88"/>
      <c r="B361" s="74"/>
      <c r="C361" s="82" t="s">
        <v>1236</v>
      </c>
      <c r="D361" s="124" t="s">
        <v>523</v>
      </c>
      <c r="E361" s="124" t="s">
        <v>877</v>
      </c>
      <c r="F361" s="124"/>
      <c r="G361" s="124"/>
      <c r="H361" s="120" t="s">
        <v>513</v>
      </c>
      <c r="I361" s="125" t="s">
        <v>1194</v>
      </c>
      <c r="J361" s="119">
        <v>0.47569444444444442</v>
      </c>
      <c r="K361" s="123" t="s">
        <v>557</v>
      </c>
      <c r="L361" s="126">
        <v>2.430555555555558E-2</v>
      </c>
      <c r="M361" s="126">
        <v>2.083333333333337E-2</v>
      </c>
      <c r="N361" s="89"/>
      <c r="P361" s="117"/>
      <c r="Q361" s="27"/>
      <c r="R361" s="27"/>
      <c r="S361" s="27"/>
      <c r="T361" s="27"/>
    </row>
    <row r="362" spans="1:20" ht="25.5" x14ac:dyDescent="0.25">
      <c r="A362" s="88"/>
      <c r="B362" s="74"/>
      <c r="C362" s="82" t="s">
        <v>1237</v>
      </c>
      <c r="D362" s="124" t="s">
        <v>1195</v>
      </c>
      <c r="E362" s="124" t="s">
        <v>1196</v>
      </c>
      <c r="F362" s="124"/>
      <c r="G362" s="124"/>
      <c r="H362" s="120" t="s">
        <v>188</v>
      </c>
      <c r="I362" s="125" t="s">
        <v>1197</v>
      </c>
      <c r="J362" s="119">
        <v>0.5083333333333333</v>
      </c>
      <c r="K362" s="123" t="s">
        <v>1198</v>
      </c>
      <c r="L362" s="126">
        <v>0.20347222222222217</v>
      </c>
      <c r="M362" s="126">
        <v>2.7777777777777901E-2</v>
      </c>
      <c r="N362" s="89"/>
      <c r="P362" s="117"/>
      <c r="Q362" s="27"/>
      <c r="R362" s="27"/>
      <c r="S362" s="27"/>
      <c r="T362" s="27"/>
    </row>
    <row r="363" spans="1:20" ht="36" x14ac:dyDescent="0.25">
      <c r="A363" s="88"/>
      <c r="B363" s="74"/>
      <c r="C363" s="82" t="s">
        <v>1238</v>
      </c>
      <c r="D363" s="124" t="s">
        <v>616</v>
      </c>
      <c r="E363" s="124" t="s">
        <v>879</v>
      </c>
      <c r="F363" s="124"/>
      <c r="G363" s="124"/>
      <c r="H363" s="120" t="s">
        <v>958</v>
      </c>
      <c r="I363" s="125" t="s">
        <v>1197</v>
      </c>
      <c r="J363" s="119">
        <v>0.52777777777777779</v>
      </c>
      <c r="K363" s="123" t="s">
        <v>880</v>
      </c>
      <c r="L363" s="126">
        <v>7.638888888888884E-2</v>
      </c>
      <c r="M363" s="126">
        <v>4.1666666666666741E-2</v>
      </c>
      <c r="N363" s="89"/>
      <c r="P363" s="117"/>
      <c r="Q363" s="27"/>
      <c r="R363" s="27"/>
      <c r="S363" s="27"/>
      <c r="T363" s="27"/>
    </row>
    <row r="364" spans="1:20" ht="25.5" x14ac:dyDescent="0.25">
      <c r="A364" s="88"/>
      <c r="B364" s="74"/>
      <c r="C364" s="82" t="s">
        <v>1239</v>
      </c>
      <c r="D364" s="124" t="s">
        <v>1199</v>
      </c>
      <c r="E364" s="124" t="s">
        <v>1200</v>
      </c>
      <c r="F364" s="124"/>
      <c r="G364" s="124"/>
      <c r="H364" s="120" t="s">
        <v>188</v>
      </c>
      <c r="I364" s="125" t="s">
        <v>1201</v>
      </c>
      <c r="J364" s="119">
        <v>0.8520833333333333</v>
      </c>
      <c r="K364" s="123" t="s">
        <v>1202</v>
      </c>
      <c r="L364" s="126">
        <v>1.2500000000000067E-2</v>
      </c>
      <c r="M364" s="126">
        <v>2.0833333333333259E-2</v>
      </c>
      <c r="N364" s="89"/>
      <c r="P364" s="117"/>
      <c r="Q364" s="27"/>
      <c r="R364" s="27"/>
      <c r="S364" s="27"/>
      <c r="T364" s="27"/>
    </row>
    <row r="365" spans="1:20" ht="24" x14ac:dyDescent="0.25">
      <c r="A365" s="88"/>
      <c r="B365" s="74"/>
      <c r="C365" s="82" t="s">
        <v>1240</v>
      </c>
      <c r="D365" s="124" t="s">
        <v>1203</v>
      </c>
      <c r="E365" s="124" t="s">
        <v>1204</v>
      </c>
      <c r="F365" s="124"/>
      <c r="G365" s="124"/>
      <c r="H365" s="120" t="s">
        <v>188</v>
      </c>
      <c r="I365" s="125" t="s">
        <v>1205</v>
      </c>
      <c r="J365" s="119">
        <v>0.77638888888888891</v>
      </c>
      <c r="K365" s="123" t="s">
        <v>1206</v>
      </c>
      <c r="L365" s="126">
        <v>1.1805555555555625E-2</v>
      </c>
      <c r="M365" s="126">
        <v>1.041666666666663E-2</v>
      </c>
      <c r="N365" s="89"/>
      <c r="P365" s="117"/>
      <c r="Q365" s="27"/>
      <c r="R365" s="27"/>
      <c r="S365" s="27"/>
      <c r="T365" s="27"/>
    </row>
    <row r="366" spans="1:20" ht="36" x14ac:dyDescent="0.25">
      <c r="A366" s="88"/>
      <c r="B366" s="74"/>
      <c r="C366" s="82" t="s">
        <v>1241</v>
      </c>
      <c r="D366" s="124" t="s">
        <v>337</v>
      </c>
      <c r="E366" s="124" t="s">
        <v>882</v>
      </c>
      <c r="F366" s="124"/>
      <c r="G366" s="124"/>
      <c r="H366" s="120" t="s">
        <v>513</v>
      </c>
      <c r="I366" s="125" t="s">
        <v>1207</v>
      </c>
      <c r="J366" s="119">
        <v>0.47916666666666669</v>
      </c>
      <c r="K366" s="123" t="s">
        <v>883</v>
      </c>
      <c r="L366" s="126">
        <v>2.7777777777777735E-2</v>
      </c>
      <c r="M366" s="126">
        <v>5.555555555555558E-2</v>
      </c>
      <c r="N366" s="89"/>
      <c r="P366" s="117"/>
      <c r="Q366" s="27"/>
      <c r="R366" s="27"/>
      <c r="S366" s="27"/>
      <c r="T366" s="27"/>
    </row>
    <row r="367" spans="1:20" ht="36" x14ac:dyDescent="0.25">
      <c r="A367" s="88"/>
      <c r="B367" s="74"/>
      <c r="C367" s="82" t="s">
        <v>1242</v>
      </c>
      <c r="D367" s="124" t="s">
        <v>517</v>
      </c>
      <c r="E367" s="124" t="s">
        <v>884</v>
      </c>
      <c r="F367" s="124"/>
      <c r="G367" s="124"/>
      <c r="H367" s="120" t="s">
        <v>513</v>
      </c>
      <c r="I367" s="125" t="s">
        <v>1207</v>
      </c>
      <c r="J367" s="119">
        <v>0.58680555555555558</v>
      </c>
      <c r="K367" s="123" t="s">
        <v>885</v>
      </c>
      <c r="L367" s="126">
        <v>2.777777777777779E-2</v>
      </c>
      <c r="M367" s="126">
        <v>1.7361111111111049E-2</v>
      </c>
      <c r="N367" s="89"/>
      <c r="P367" s="117"/>
      <c r="Q367" s="27"/>
      <c r="R367" s="27"/>
      <c r="S367" s="27"/>
      <c r="T367" s="27"/>
    </row>
    <row r="368" spans="1:20" ht="25.5" x14ac:dyDescent="0.25">
      <c r="A368" s="88"/>
      <c r="B368" s="74"/>
      <c r="C368" s="82" t="s">
        <v>1243</v>
      </c>
      <c r="D368" s="124" t="s">
        <v>1279</v>
      </c>
      <c r="E368" s="124" t="s">
        <v>1208</v>
      </c>
      <c r="F368" s="124"/>
      <c r="G368" s="124"/>
      <c r="H368" s="120" t="s">
        <v>188</v>
      </c>
      <c r="I368" s="125" t="s">
        <v>1207</v>
      </c>
      <c r="J368" s="119">
        <v>0.75069444444444444</v>
      </c>
      <c r="K368" s="123" t="s">
        <v>1209</v>
      </c>
      <c r="L368" s="126">
        <v>2.7777777777777679E-3</v>
      </c>
      <c r="M368" s="126">
        <v>6.2500000000000888E-3</v>
      </c>
      <c r="N368" s="89"/>
      <c r="P368" s="117"/>
      <c r="Q368" s="27"/>
      <c r="R368" s="27"/>
      <c r="S368" s="27"/>
      <c r="T368" s="27"/>
    </row>
    <row r="369" spans="1:20" ht="36" x14ac:dyDescent="0.25">
      <c r="A369" s="88"/>
      <c r="B369" s="74"/>
      <c r="C369" s="82" t="s">
        <v>1244</v>
      </c>
      <c r="D369" s="124" t="s">
        <v>337</v>
      </c>
      <c r="E369" s="124" t="s">
        <v>887</v>
      </c>
      <c r="F369" s="124"/>
      <c r="G369" s="124"/>
      <c r="H369" s="120" t="s">
        <v>513</v>
      </c>
      <c r="I369" s="125" t="s">
        <v>1210</v>
      </c>
      <c r="J369" s="119">
        <v>0.58333333333333337</v>
      </c>
      <c r="K369" s="123" t="s">
        <v>888</v>
      </c>
      <c r="L369" s="126">
        <v>3.819444444444442E-2</v>
      </c>
      <c r="M369" s="126">
        <v>4.8611111111111049E-2</v>
      </c>
      <c r="N369" s="89"/>
      <c r="P369" s="117"/>
      <c r="Q369" s="27"/>
      <c r="R369" s="27"/>
      <c r="S369" s="27"/>
      <c r="T369" s="27"/>
    </row>
    <row r="370" spans="1:20" ht="25.5" x14ac:dyDescent="0.25">
      <c r="A370" s="88"/>
      <c r="B370" s="74"/>
      <c r="C370" s="82" t="s">
        <v>1245</v>
      </c>
      <c r="D370" s="124" t="s">
        <v>890</v>
      </c>
      <c r="E370" s="124" t="s">
        <v>891</v>
      </c>
      <c r="F370" s="124"/>
      <c r="G370" s="124"/>
      <c r="H370" s="120" t="s">
        <v>188</v>
      </c>
      <c r="I370" s="125" t="s">
        <v>1210</v>
      </c>
      <c r="J370" s="119">
        <v>0.65972222222222221</v>
      </c>
      <c r="K370" s="123" t="s">
        <v>892</v>
      </c>
      <c r="L370" s="126">
        <v>2.0833333333333259E-2</v>
      </c>
      <c r="M370" s="126">
        <v>4.5138888888889062E-2</v>
      </c>
      <c r="N370" s="89"/>
      <c r="P370" s="117"/>
      <c r="Q370" s="27"/>
      <c r="R370" s="27"/>
      <c r="S370" s="27"/>
      <c r="T370" s="27"/>
    </row>
    <row r="371" spans="1:20" ht="36" x14ac:dyDescent="0.25">
      <c r="A371" s="88"/>
      <c r="B371" s="74"/>
      <c r="C371" s="82" t="s">
        <v>1246</v>
      </c>
      <c r="D371" s="124" t="s">
        <v>528</v>
      </c>
      <c r="E371" s="124" t="s">
        <v>894</v>
      </c>
      <c r="F371" s="124"/>
      <c r="G371" s="124"/>
      <c r="H371" s="120" t="s">
        <v>513</v>
      </c>
      <c r="I371" s="125" t="s">
        <v>1211</v>
      </c>
      <c r="J371" s="119">
        <v>0.55555555555555558</v>
      </c>
      <c r="K371" s="123" t="s">
        <v>895</v>
      </c>
      <c r="L371" s="126">
        <v>5.5555555555555469E-2</v>
      </c>
      <c r="M371" s="126">
        <v>3.4722222222222321E-2</v>
      </c>
      <c r="N371" s="89"/>
      <c r="P371" s="117"/>
      <c r="Q371" s="27"/>
      <c r="R371" s="27"/>
      <c r="S371" s="27"/>
      <c r="T371" s="27"/>
    </row>
    <row r="372" spans="1:20" ht="36" x14ac:dyDescent="0.25">
      <c r="A372" s="88"/>
      <c r="B372" s="74"/>
      <c r="C372" s="82" t="s">
        <v>1247</v>
      </c>
      <c r="D372" s="124" t="s">
        <v>528</v>
      </c>
      <c r="E372" s="124" t="s">
        <v>897</v>
      </c>
      <c r="F372" s="124"/>
      <c r="G372" s="124"/>
      <c r="H372" s="120" t="s">
        <v>513</v>
      </c>
      <c r="I372" s="125" t="s">
        <v>1211</v>
      </c>
      <c r="J372" s="119">
        <v>0.59375</v>
      </c>
      <c r="K372" s="123" t="s">
        <v>898</v>
      </c>
      <c r="L372" s="126">
        <v>5.555555555555558E-2</v>
      </c>
      <c r="M372" s="126">
        <v>2.430555555555558E-2</v>
      </c>
      <c r="N372" s="89"/>
      <c r="P372" s="117"/>
      <c r="Q372" s="27"/>
      <c r="R372" s="27"/>
      <c r="S372" s="27"/>
      <c r="T372" s="27"/>
    </row>
    <row r="373" spans="1:20" ht="36" x14ac:dyDescent="0.25">
      <c r="A373" s="88"/>
      <c r="B373" s="74"/>
      <c r="C373" s="82" t="s">
        <v>1248</v>
      </c>
      <c r="D373" s="124" t="s">
        <v>517</v>
      </c>
      <c r="E373" s="124" t="s">
        <v>900</v>
      </c>
      <c r="F373" s="124"/>
      <c r="G373" s="124"/>
      <c r="H373" s="120" t="s">
        <v>513</v>
      </c>
      <c r="I373" s="125" t="s">
        <v>1212</v>
      </c>
      <c r="J373" s="119">
        <v>0.56944444444444442</v>
      </c>
      <c r="K373" s="123" t="s">
        <v>901</v>
      </c>
      <c r="L373" s="126">
        <v>2.430555555555558E-2</v>
      </c>
      <c r="M373" s="126">
        <v>3.125E-2</v>
      </c>
      <c r="N373" s="89"/>
      <c r="P373" s="117"/>
      <c r="Q373" s="27"/>
      <c r="R373" s="27"/>
      <c r="S373" s="27"/>
      <c r="T373" s="27"/>
    </row>
    <row r="374" spans="1:20" ht="36" x14ac:dyDescent="0.25">
      <c r="A374" s="88"/>
      <c r="B374" s="74"/>
      <c r="C374" s="82" t="s">
        <v>1249</v>
      </c>
      <c r="D374" s="124" t="s">
        <v>517</v>
      </c>
      <c r="E374" s="124" t="s">
        <v>903</v>
      </c>
      <c r="F374" s="124"/>
      <c r="G374" s="124"/>
      <c r="H374" s="120" t="s">
        <v>513</v>
      </c>
      <c r="I374" s="125" t="s">
        <v>1212</v>
      </c>
      <c r="J374" s="119">
        <v>0.59027777777777779</v>
      </c>
      <c r="K374" s="123" t="s">
        <v>904</v>
      </c>
      <c r="L374" s="126">
        <v>3.819444444444442E-2</v>
      </c>
      <c r="M374" s="126">
        <v>1.736111111111116E-2</v>
      </c>
      <c r="N374" s="89"/>
      <c r="P374" s="117"/>
      <c r="Q374" s="27"/>
      <c r="R374" s="27"/>
      <c r="S374" s="27"/>
      <c r="T374" s="27"/>
    </row>
    <row r="375" spans="1:20" ht="24" x14ac:dyDescent="0.25">
      <c r="A375" s="88"/>
      <c r="B375" s="74"/>
      <c r="C375" s="82" t="s">
        <v>1250</v>
      </c>
      <c r="D375" s="124" t="s">
        <v>906</v>
      </c>
      <c r="E375" s="124" t="s">
        <v>907</v>
      </c>
      <c r="F375" s="124"/>
      <c r="G375" s="124"/>
      <c r="H375" s="120" t="s">
        <v>188</v>
      </c>
      <c r="I375" s="125" t="s">
        <v>1213</v>
      </c>
      <c r="J375" s="119">
        <v>0.46527777777777773</v>
      </c>
      <c r="K375" s="123" t="s">
        <v>908</v>
      </c>
      <c r="L375" s="126">
        <v>1.0416666666666685E-2</v>
      </c>
      <c r="M375" s="126">
        <v>2.777777777777779E-2</v>
      </c>
      <c r="N375" s="89"/>
      <c r="P375" s="117"/>
      <c r="Q375" s="27"/>
      <c r="R375" s="27"/>
      <c r="S375" s="27"/>
      <c r="T375" s="27"/>
    </row>
    <row r="376" spans="1:20" ht="36" x14ac:dyDescent="0.25">
      <c r="A376" s="88"/>
      <c r="B376" s="74"/>
      <c r="C376" s="82" t="s">
        <v>1251</v>
      </c>
      <c r="D376" s="124" t="s">
        <v>616</v>
      </c>
      <c r="E376" s="124" t="s">
        <v>910</v>
      </c>
      <c r="F376" s="124"/>
      <c r="G376" s="124"/>
      <c r="H376" s="120" t="s">
        <v>513</v>
      </c>
      <c r="I376" s="125" t="s">
        <v>1214</v>
      </c>
      <c r="J376" s="119">
        <v>0.40972222222222227</v>
      </c>
      <c r="K376" s="123" t="s">
        <v>911</v>
      </c>
      <c r="L376" s="126">
        <v>0.22916666666666669</v>
      </c>
      <c r="M376" s="126">
        <v>3.472222222222221E-2</v>
      </c>
      <c r="N376" s="89"/>
      <c r="P376" s="117"/>
      <c r="Q376" s="27"/>
      <c r="R376" s="27"/>
      <c r="S376" s="27"/>
      <c r="T376" s="27"/>
    </row>
    <row r="377" spans="1:20" ht="36" x14ac:dyDescent="0.25">
      <c r="A377" s="88"/>
      <c r="B377" s="74"/>
      <c r="C377" s="82" t="s">
        <v>1252</v>
      </c>
      <c r="D377" s="124" t="s">
        <v>632</v>
      </c>
      <c r="E377" s="124" t="s">
        <v>913</v>
      </c>
      <c r="F377" s="124"/>
      <c r="G377" s="124"/>
      <c r="H377" s="120" t="s">
        <v>513</v>
      </c>
      <c r="I377" s="125" t="s">
        <v>1215</v>
      </c>
      <c r="J377" s="119">
        <v>0.40972222222222227</v>
      </c>
      <c r="K377" s="123" t="s">
        <v>911</v>
      </c>
      <c r="L377" s="126">
        <v>0.22916666666666669</v>
      </c>
      <c r="M377" s="126">
        <v>3.472222222222221E-2</v>
      </c>
      <c r="N377" s="89"/>
      <c r="P377" s="117"/>
      <c r="Q377" s="27"/>
      <c r="R377" s="27"/>
      <c r="S377" s="27"/>
      <c r="T377" s="27"/>
    </row>
    <row r="378" spans="1:20" ht="36" x14ac:dyDescent="0.25">
      <c r="A378" s="88"/>
      <c r="B378" s="74"/>
      <c r="C378" s="82" t="s">
        <v>1253</v>
      </c>
      <c r="D378" s="124" t="s">
        <v>616</v>
      </c>
      <c r="E378" s="124" t="s">
        <v>915</v>
      </c>
      <c r="F378" s="124"/>
      <c r="G378" s="124"/>
      <c r="H378" s="120" t="s">
        <v>513</v>
      </c>
      <c r="I378" s="125" t="s">
        <v>1215</v>
      </c>
      <c r="J378" s="119">
        <v>0.4861111111111111</v>
      </c>
      <c r="K378" s="123" t="s">
        <v>916</v>
      </c>
      <c r="L378" s="126">
        <v>0.1111111111111111</v>
      </c>
      <c r="M378" s="126">
        <v>4.1666666666666741E-2</v>
      </c>
      <c r="N378" s="89"/>
      <c r="P378" s="117"/>
      <c r="Q378" s="27"/>
      <c r="R378" s="27"/>
      <c r="S378" s="27"/>
      <c r="T378" s="27"/>
    </row>
    <row r="379" spans="1:20" ht="36" x14ac:dyDescent="0.25">
      <c r="A379" s="88"/>
      <c r="B379" s="74"/>
      <c r="C379" s="82" t="s">
        <v>1254</v>
      </c>
      <c r="D379" s="124" t="s">
        <v>1280</v>
      </c>
      <c r="E379" s="124" t="s">
        <v>1216</v>
      </c>
      <c r="F379" s="124"/>
      <c r="G379" s="124"/>
      <c r="H379" s="120" t="s">
        <v>513</v>
      </c>
      <c r="I379" s="125" t="s">
        <v>1217</v>
      </c>
      <c r="J379" s="119">
        <v>0.41666666666666669</v>
      </c>
      <c r="K379" s="123" t="s">
        <v>1218</v>
      </c>
      <c r="L379" s="126">
        <v>1.7361111111111049E-2</v>
      </c>
      <c r="M379" s="126">
        <v>2.7777777777777846E-2</v>
      </c>
      <c r="N379" s="89"/>
      <c r="P379" s="117"/>
      <c r="Q379" s="27"/>
      <c r="R379" s="27"/>
      <c r="S379" s="27"/>
      <c r="T379" s="27"/>
    </row>
    <row r="380" spans="1:20" ht="36" x14ac:dyDescent="0.25">
      <c r="A380" s="88"/>
      <c r="B380" s="74"/>
      <c r="C380" s="82" t="s">
        <v>1255</v>
      </c>
      <c r="D380" s="124" t="s">
        <v>528</v>
      </c>
      <c r="E380" s="124" t="s">
        <v>1219</v>
      </c>
      <c r="F380" s="124"/>
      <c r="G380" s="124"/>
      <c r="H380" s="120" t="s">
        <v>958</v>
      </c>
      <c r="I380" s="125" t="s">
        <v>1217</v>
      </c>
      <c r="J380" s="119">
        <v>0.65277777777777779</v>
      </c>
      <c r="K380" s="123" t="s">
        <v>1220</v>
      </c>
      <c r="L380" s="126">
        <v>2.430555555555558E-2</v>
      </c>
      <c r="M380" s="126">
        <v>4.166666666666663E-2</v>
      </c>
      <c r="N380" s="89"/>
      <c r="P380" s="117"/>
      <c r="Q380" s="27"/>
      <c r="R380" s="27"/>
      <c r="S380" s="27"/>
      <c r="T380" s="27"/>
    </row>
    <row r="381" spans="1:20" ht="36" x14ac:dyDescent="0.25">
      <c r="A381" s="88"/>
      <c r="B381" s="74"/>
      <c r="C381" s="82" t="s">
        <v>1256</v>
      </c>
      <c r="D381" s="124" t="s">
        <v>517</v>
      </c>
      <c r="E381" s="124" t="s">
        <v>918</v>
      </c>
      <c r="F381" s="124"/>
      <c r="G381" s="124"/>
      <c r="H381" s="120" t="s">
        <v>958</v>
      </c>
      <c r="I381" s="125" t="s">
        <v>1221</v>
      </c>
      <c r="J381" s="119">
        <v>0.41666666666666669</v>
      </c>
      <c r="K381" s="123" t="s">
        <v>919</v>
      </c>
      <c r="L381" s="126">
        <v>3.472222222222221E-2</v>
      </c>
      <c r="M381" s="126">
        <v>2.083333333333337E-2</v>
      </c>
      <c r="N381" s="89"/>
      <c r="P381" s="117"/>
      <c r="Q381" s="27"/>
      <c r="R381" s="27"/>
      <c r="S381" s="27"/>
      <c r="T381" s="27"/>
    </row>
    <row r="382" spans="1:20" ht="36" x14ac:dyDescent="0.25">
      <c r="A382" s="88"/>
      <c r="B382" s="74"/>
      <c r="C382" s="82" t="s">
        <v>1257</v>
      </c>
      <c r="D382" s="124" t="s">
        <v>616</v>
      </c>
      <c r="E382" s="124" t="s">
        <v>796</v>
      </c>
      <c r="F382" s="124"/>
      <c r="G382" s="124"/>
      <c r="H382" s="120" t="s">
        <v>513</v>
      </c>
      <c r="I382" s="125" t="s">
        <v>1221</v>
      </c>
      <c r="J382" s="119">
        <v>0.54861111111111105</v>
      </c>
      <c r="K382" s="123" t="s">
        <v>267</v>
      </c>
      <c r="L382" s="126">
        <v>3.4722222222222321E-2</v>
      </c>
      <c r="M382" s="126">
        <v>4.166666666666663E-2</v>
      </c>
      <c r="N382" s="89"/>
      <c r="P382" s="117"/>
      <c r="Q382" s="27"/>
      <c r="R382" s="27"/>
      <c r="S382" s="27"/>
      <c r="T382" s="27"/>
    </row>
    <row r="383" spans="1:20" ht="36" x14ac:dyDescent="0.25">
      <c r="A383" s="88"/>
      <c r="B383" s="74"/>
      <c r="C383" s="82" t="s">
        <v>1258</v>
      </c>
      <c r="D383" s="124" t="s">
        <v>632</v>
      </c>
      <c r="E383" s="124" t="s">
        <v>922</v>
      </c>
      <c r="F383" s="124"/>
      <c r="G383" s="124"/>
      <c r="H383" s="120" t="s">
        <v>513</v>
      </c>
      <c r="I383" s="125" t="s">
        <v>1221</v>
      </c>
      <c r="J383" s="119">
        <v>0.5</v>
      </c>
      <c r="K383" s="123" t="s">
        <v>801</v>
      </c>
      <c r="L383" s="126">
        <v>4.8611111111111049E-2</v>
      </c>
      <c r="M383" s="126">
        <v>3.4722222222222321E-2</v>
      </c>
      <c r="N383" s="89"/>
      <c r="P383" s="117"/>
      <c r="Q383" s="27"/>
      <c r="R383" s="27"/>
      <c r="S383" s="27"/>
      <c r="T383" s="27"/>
    </row>
    <row r="384" spans="1:20" ht="36" x14ac:dyDescent="0.25">
      <c r="A384" s="88"/>
      <c r="B384" s="74"/>
      <c r="C384" s="82" t="s">
        <v>1259</v>
      </c>
      <c r="D384" s="124" t="s">
        <v>337</v>
      </c>
      <c r="E384" s="124" t="s">
        <v>924</v>
      </c>
      <c r="F384" s="124"/>
      <c r="G384" s="124"/>
      <c r="H384" s="120" t="s">
        <v>513</v>
      </c>
      <c r="I384" s="125" t="s">
        <v>1222</v>
      </c>
      <c r="J384" s="119">
        <v>0.44444444444444442</v>
      </c>
      <c r="K384" s="123" t="s">
        <v>925</v>
      </c>
      <c r="L384" s="126">
        <v>2.0833333333333315E-2</v>
      </c>
      <c r="M384" s="126">
        <v>4.5138888888888895E-2</v>
      </c>
      <c r="N384" s="89"/>
      <c r="P384" s="117"/>
      <c r="Q384" s="27"/>
      <c r="R384" s="27"/>
      <c r="S384" s="27"/>
      <c r="T384" s="27"/>
    </row>
    <row r="385" spans="1:20" ht="36" x14ac:dyDescent="0.25">
      <c r="A385" s="88"/>
      <c r="B385" s="74"/>
      <c r="C385" s="82" t="s">
        <v>1260</v>
      </c>
      <c r="D385" s="124" t="s">
        <v>528</v>
      </c>
      <c r="E385" s="124" t="s">
        <v>927</v>
      </c>
      <c r="F385" s="124"/>
      <c r="G385" s="124"/>
      <c r="H385" s="120" t="s">
        <v>513</v>
      </c>
      <c r="I385" s="125" t="s">
        <v>1222</v>
      </c>
      <c r="J385" s="119">
        <v>0.55208333333333337</v>
      </c>
      <c r="K385" s="123" t="s">
        <v>928</v>
      </c>
      <c r="L385" s="126">
        <v>7.291666666666663E-2</v>
      </c>
      <c r="M385" s="126">
        <v>4.513888888888884E-2</v>
      </c>
      <c r="N385" s="89"/>
      <c r="P385" s="117"/>
      <c r="Q385" s="27"/>
      <c r="R385" s="27"/>
      <c r="S385" s="27"/>
      <c r="T385" s="27"/>
    </row>
    <row r="386" spans="1:20" ht="36" x14ac:dyDescent="0.25">
      <c r="A386" s="88"/>
      <c r="B386" s="74"/>
      <c r="C386" s="82" t="s">
        <v>1261</v>
      </c>
      <c r="D386" s="124" t="s">
        <v>337</v>
      </c>
      <c r="E386" s="124" t="s">
        <v>930</v>
      </c>
      <c r="F386" s="124"/>
      <c r="G386" s="124"/>
      <c r="H386" s="120" t="s">
        <v>513</v>
      </c>
      <c r="I386" s="125" t="s">
        <v>1222</v>
      </c>
      <c r="J386" s="119">
        <v>0.57291666666666663</v>
      </c>
      <c r="K386" s="123" t="s">
        <v>931</v>
      </c>
      <c r="L386" s="126">
        <v>1.736111111111116E-2</v>
      </c>
      <c r="M386" s="126">
        <v>3.472222222222221E-2</v>
      </c>
      <c r="N386" s="89"/>
      <c r="P386" s="117"/>
      <c r="Q386" s="27"/>
      <c r="R386" s="27"/>
      <c r="S386" s="27"/>
      <c r="T386" s="27"/>
    </row>
    <row r="387" spans="1:20" ht="36" x14ac:dyDescent="0.25">
      <c r="A387" s="88"/>
      <c r="B387" s="74"/>
      <c r="C387" s="82" t="s">
        <v>1262</v>
      </c>
      <c r="D387" s="124" t="s">
        <v>616</v>
      </c>
      <c r="E387" s="124" t="s">
        <v>933</v>
      </c>
      <c r="F387" s="124"/>
      <c r="G387" s="124"/>
      <c r="H387" s="120" t="s">
        <v>513</v>
      </c>
      <c r="I387" s="125" t="s">
        <v>1223</v>
      </c>
      <c r="J387" s="119">
        <v>0.54166666666666663</v>
      </c>
      <c r="K387" s="123" t="s">
        <v>880</v>
      </c>
      <c r="L387" s="126">
        <v>6.25E-2</v>
      </c>
      <c r="M387" s="126">
        <v>4.1666666666666741E-2</v>
      </c>
      <c r="N387" s="89"/>
      <c r="P387" s="117"/>
      <c r="Q387" s="27"/>
      <c r="R387" s="27"/>
      <c r="S387" s="27"/>
      <c r="T387" s="27"/>
    </row>
    <row r="388" spans="1:20" ht="36" x14ac:dyDescent="0.25">
      <c r="A388" s="88"/>
      <c r="B388" s="74"/>
      <c r="C388" s="82" t="s">
        <v>1263</v>
      </c>
      <c r="D388" s="124" t="s">
        <v>337</v>
      </c>
      <c r="E388" s="124" t="s">
        <v>935</v>
      </c>
      <c r="F388" s="124"/>
      <c r="G388" s="124"/>
      <c r="H388" s="120" t="s">
        <v>513</v>
      </c>
      <c r="I388" s="125" t="s">
        <v>1224</v>
      </c>
      <c r="J388" s="119">
        <v>0.43402777777777773</v>
      </c>
      <c r="K388" s="123" t="s">
        <v>770</v>
      </c>
      <c r="L388" s="126">
        <v>1.3888888888888951E-2</v>
      </c>
      <c r="M388" s="126">
        <v>4.166666666666663E-2</v>
      </c>
      <c r="N388" s="89"/>
      <c r="P388" s="117"/>
      <c r="Q388" s="27"/>
      <c r="R388" s="27"/>
      <c r="S388" s="27"/>
      <c r="T388" s="27"/>
    </row>
    <row r="389" spans="1:20" ht="36" x14ac:dyDescent="0.25">
      <c r="A389" s="88"/>
      <c r="B389" s="74"/>
      <c r="C389" s="82" t="s">
        <v>1264</v>
      </c>
      <c r="D389" s="124" t="s">
        <v>528</v>
      </c>
      <c r="E389" s="124" t="s">
        <v>937</v>
      </c>
      <c r="F389" s="124"/>
      <c r="G389" s="124"/>
      <c r="H389" s="120" t="s">
        <v>513</v>
      </c>
      <c r="I389" s="125" t="s">
        <v>1225</v>
      </c>
      <c r="J389" s="119">
        <v>0.52777777777777779</v>
      </c>
      <c r="K389" s="123" t="s">
        <v>965</v>
      </c>
      <c r="L389" s="126">
        <v>6.944444444444442E-2</v>
      </c>
      <c r="M389" s="126">
        <v>4.861111111111116E-2</v>
      </c>
      <c r="N389" s="89"/>
      <c r="P389" s="117"/>
      <c r="Q389" s="27"/>
      <c r="R389" s="27"/>
      <c r="S389" s="27"/>
      <c r="T389" s="27"/>
    </row>
    <row r="390" spans="1:20" ht="36" x14ac:dyDescent="0.25">
      <c r="A390" s="88"/>
      <c r="B390" s="74"/>
      <c r="C390" s="82" t="s">
        <v>1265</v>
      </c>
      <c r="D390" s="124" t="s">
        <v>645</v>
      </c>
      <c r="E390" s="124" t="s">
        <v>939</v>
      </c>
      <c r="F390" s="124"/>
      <c r="G390" s="124"/>
      <c r="H390" s="120" t="s">
        <v>513</v>
      </c>
      <c r="I390" s="125" t="s">
        <v>1226</v>
      </c>
      <c r="J390" s="119">
        <v>0.34027777777777773</v>
      </c>
      <c r="K390" s="123" t="s">
        <v>966</v>
      </c>
      <c r="L390" s="126">
        <v>1.3888888888888951E-2</v>
      </c>
      <c r="M390" s="126">
        <v>3.472222222222221E-2</v>
      </c>
      <c r="N390" s="89"/>
      <c r="P390" s="117"/>
      <c r="Q390" s="27"/>
      <c r="R390" s="27"/>
      <c r="S390" s="27"/>
      <c r="T390" s="27"/>
    </row>
    <row r="391" spans="1:20" ht="36" x14ac:dyDescent="0.25">
      <c r="A391" s="88"/>
      <c r="B391" s="74"/>
      <c r="C391" s="82" t="s">
        <v>1266</v>
      </c>
      <c r="D391" s="124" t="s">
        <v>941</v>
      </c>
      <c r="E391" s="124" t="s">
        <v>942</v>
      </c>
      <c r="F391" s="124"/>
      <c r="G391" s="124"/>
      <c r="H391" s="120" t="s">
        <v>513</v>
      </c>
      <c r="I391" s="125" t="s">
        <v>1226</v>
      </c>
      <c r="J391" s="119">
        <v>0.45833333333333331</v>
      </c>
      <c r="K391" s="123" t="s">
        <v>943</v>
      </c>
      <c r="L391" s="126">
        <v>2.777777777777779E-2</v>
      </c>
      <c r="M391" s="126">
        <v>4.1666666666666685E-2</v>
      </c>
      <c r="N391" s="89"/>
      <c r="P391" s="117"/>
      <c r="Q391" s="27"/>
      <c r="R391" s="27"/>
      <c r="S391" s="27"/>
      <c r="T391" s="27"/>
    </row>
    <row r="392" spans="1:20" ht="36" x14ac:dyDescent="0.25">
      <c r="A392" s="88"/>
      <c r="B392" s="74"/>
      <c r="C392" s="82" t="s">
        <v>1267</v>
      </c>
      <c r="D392" s="124" t="s">
        <v>632</v>
      </c>
      <c r="E392" s="124" t="s">
        <v>945</v>
      </c>
      <c r="F392" s="124"/>
      <c r="G392" s="124"/>
      <c r="H392" s="120" t="s">
        <v>513</v>
      </c>
      <c r="I392" s="125" t="s">
        <v>1227</v>
      </c>
      <c r="J392" s="119">
        <v>0.36805555555555558</v>
      </c>
      <c r="K392" s="123" t="s">
        <v>283</v>
      </c>
      <c r="L392" s="126">
        <v>6.9444444444444198E-3</v>
      </c>
      <c r="M392" s="126">
        <v>4.1666666666666685E-2</v>
      </c>
      <c r="N392" s="89"/>
      <c r="P392" s="117"/>
      <c r="Q392" s="27"/>
      <c r="R392" s="27"/>
      <c r="S392" s="27"/>
      <c r="T392" s="27"/>
    </row>
    <row r="393" spans="1:20" ht="25.5" x14ac:dyDescent="0.25">
      <c r="A393" s="88"/>
      <c r="B393" s="74"/>
      <c r="C393" s="82" t="s">
        <v>1268</v>
      </c>
      <c r="D393" s="124" t="s">
        <v>947</v>
      </c>
      <c r="E393" s="124" t="s">
        <v>948</v>
      </c>
      <c r="F393" s="124"/>
      <c r="G393" s="124"/>
      <c r="H393" s="120" t="s">
        <v>188</v>
      </c>
      <c r="I393" s="125" t="s">
        <v>1228</v>
      </c>
      <c r="J393" s="119">
        <v>0.58333333333333337</v>
      </c>
      <c r="K393" s="123" t="s">
        <v>294</v>
      </c>
      <c r="L393" s="126">
        <v>2.0833333333333259E-2</v>
      </c>
      <c r="M393" s="126">
        <v>6.25E-2</v>
      </c>
      <c r="N393" s="89"/>
      <c r="P393" s="117"/>
      <c r="Q393" s="27"/>
      <c r="R393" s="27"/>
      <c r="S393" s="27"/>
      <c r="T393" s="27"/>
    </row>
    <row r="394" spans="1:20" ht="24" x14ac:dyDescent="0.25">
      <c r="A394" s="88"/>
      <c r="B394" s="74"/>
      <c r="C394" s="82" t="s">
        <v>1269</v>
      </c>
      <c r="D394" s="124" t="s">
        <v>1229</v>
      </c>
      <c r="E394" s="124" t="s">
        <v>1230</v>
      </c>
      <c r="F394" s="124"/>
      <c r="G394" s="124"/>
      <c r="H394" s="120" t="s">
        <v>188</v>
      </c>
      <c r="I394" s="125" t="s">
        <v>1228</v>
      </c>
      <c r="J394" s="119">
        <v>0.56458333333333333</v>
      </c>
      <c r="K394" s="123" t="s">
        <v>1231</v>
      </c>
      <c r="L394" s="126">
        <v>4.0277777777777857E-2</v>
      </c>
      <c r="M394" s="126">
        <v>6.3888888888888884E-2</v>
      </c>
      <c r="N394" s="89"/>
      <c r="P394" s="117"/>
      <c r="Q394" s="27"/>
      <c r="R394" s="27"/>
      <c r="S394" s="27"/>
      <c r="T394" s="27"/>
    </row>
    <row r="395" spans="1:20" ht="24" x14ac:dyDescent="0.25">
      <c r="A395" s="88"/>
      <c r="B395" s="74"/>
      <c r="C395" s="82" t="s">
        <v>1270</v>
      </c>
      <c r="D395" s="124" t="s">
        <v>950</v>
      </c>
      <c r="E395" s="124" t="s">
        <v>951</v>
      </c>
      <c r="F395" s="124"/>
      <c r="G395" s="124"/>
      <c r="H395" s="120" t="s">
        <v>188</v>
      </c>
      <c r="I395" s="125" t="s">
        <v>1232</v>
      </c>
      <c r="J395" s="119">
        <v>0.58333333333333337</v>
      </c>
      <c r="K395" s="123" t="s">
        <v>952</v>
      </c>
      <c r="L395" s="126">
        <v>7.291666666666663E-2</v>
      </c>
      <c r="M395" s="126">
        <v>5.208333333333337E-2</v>
      </c>
      <c r="N395" s="89"/>
      <c r="P395" s="117"/>
      <c r="Q395" s="27"/>
      <c r="R395" s="27"/>
      <c r="S395" s="27"/>
      <c r="T395" s="27"/>
    </row>
    <row r="396" spans="1:20" x14ac:dyDescent="0.25">
      <c r="A396" s="88"/>
      <c r="B396" s="74"/>
      <c r="C396" s="82" t="s">
        <v>1271</v>
      </c>
      <c r="D396" s="124"/>
      <c r="E396" s="124"/>
      <c r="F396" s="124"/>
      <c r="G396" s="124"/>
      <c r="H396" s="120"/>
      <c r="I396" s="125"/>
      <c r="J396" s="119"/>
      <c r="K396" s="123"/>
      <c r="L396" s="126"/>
      <c r="M396" s="126"/>
      <c r="N396" s="89"/>
      <c r="P396" s="117"/>
      <c r="Q396" s="27"/>
      <c r="R396" s="27"/>
      <c r="S396" s="27"/>
      <c r="T396" s="27"/>
    </row>
    <row r="397" spans="1:20" x14ac:dyDescent="0.25">
      <c r="A397" s="88"/>
      <c r="B397" s="74"/>
      <c r="C397" s="82" t="s">
        <v>1272</v>
      </c>
      <c r="D397" s="124"/>
      <c r="E397" s="124"/>
      <c r="F397" s="124"/>
      <c r="G397" s="124"/>
      <c r="H397" s="120"/>
      <c r="I397" s="125"/>
      <c r="J397" s="119"/>
      <c r="K397" s="123"/>
      <c r="L397" s="126"/>
      <c r="M397" s="126"/>
      <c r="N397" s="89"/>
      <c r="P397" s="117"/>
      <c r="Q397" s="27"/>
      <c r="R397" s="27"/>
      <c r="S397" s="27"/>
      <c r="T397" s="27"/>
    </row>
  </sheetData>
  <mergeCells count="504">
    <mergeCell ref="C133:M133"/>
    <mergeCell ref="C137:C138"/>
    <mergeCell ref="L56:M56"/>
    <mergeCell ref="L57:M57"/>
    <mergeCell ref="L121:M121"/>
    <mergeCell ref="L59:M59"/>
    <mergeCell ref="D63:E63"/>
    <mergeCell ref="D58:E58"/>
    <mergeCell ref="D60:E60"/>
    <mergeCell ref="D61:E61"/>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143:E143"/>
    <mergeCell ref="H143:I143"/>
    <mergeCell ref="J143:K143"/>
    <mergeCell ref="F140:G140"/>
    <mergeCell ref="F141:G141"/>
    <mergeCell ref="D138:E138"/>
    <mergeCell ref="H141:I141"/>
    <mergeCell ref="J141:K141"/>
    <mergeCell ref="L141:M141"/>
    <mergeCell ref="J142:K142"/>
    <mergeCell ref="L142:M142"/>
    <mergeCell ref="H140:I140"/>
    <mergeCell ref="L55:M55"/>
    <mergeCell ref="L126:M126"/>
    <mergeCell ref="L127:M127"/>
    <mergeCell ref="J55:K55"/>
    <mergeCell ref="J126:K126"/>
    <mergeCell ref="D145:E145"/>
    <mergeCell ref="F146:G146"/>
    <mergeCell ref="L146:M146"/>
    <mergeCell ref="C154:M154"/>
    <mergeCell ref="D147:E147"/>
    <mergeCell ref="H147:I147"/>
    <mergeCell ref="J147:K147"/>
    <mergeCell ref="L147:M147"/>
    <mergeCell ref="D148:E148"/>
    <mergeCell ref="H148:I148"/>
    <mergeCell ref="J148:K148"/>
    <mergeCell ref="L148:M148"/>
    <mergeCell ref="D149:E149"/>
    <mergeCell ref="F148:G148"/>
    <mergeCell ref="D152:M152"/>
    <mergeCell ref="F147:G147"/>
    <mergeCell ref="G126:H126"/>
    <mergeCell ref="G127:H127"/>
    <mergeCell ref="G55:H55"/>
    <mergeCell ref="J127:K127"/>
    <mergeCell ref="D51:E51"/>
    <mergeCell ref="D52:E52"/>
    <mergeCell ref="D53:E53"/>
    <mergeCell ref="D54:E54"/>
    <mergeCell ref="D55:E55"/>
    <mergeCell ref="D126:E126"/>
    <mergeCell ref="G51:H51"/>
    <mergeCell ref="G52:H52"/>
    <mergeCell ref="G53:H53"/>
    <mergeCell ref="J51:K51"/>
    <mergeCell ref="J52:K52"/>
    <mergeCell ref="J53:K53"/>
    <mergeCell ref="D127:E127"/>
    <mergeCell ref="D56:E56"/>
    <mergeCell ref="D57:E57"/>
    <mergeCell ref="J56:K56"/>
    <mergeCell ref="J57:K57"/>
    <mergeCell ref="J121:K121"/>
    <mergeCell ref="D62:E62"/>
    <mergeCell ref="D121:E121"/>
    <mergeCell ref="J59:K59"/>
    <mergeCell ref="D59:E59"/>
    <mergeCell ref="D90:E90"/>
    <mergeCell ref="L51:M51"/>
    <mergeCell ref="L52:M52"/>
    <mergeCell ref="L53:M53"/>
    <mergeCell ref="G54:H54"/>
    <mergeCell ref="G45:H45"/>
    <mergeCell ref="J45:K45"/>
    <mergeCell ref="L45:M45"/>
    <mergeCell ref="D46:E46"/>
    <mergeCell ref="G46:H46"/>
    <mergeCell ref="J46:K46"/>
    <mergeCell ref="L46:M46"/>
    <mergeCell ref="G48:H48"/>
    <mergeCell ref="D49:E49"/>
    <mergeCell ref="J48:K48"/>
    <mergeCell ref="J50:K50"/>
    <mergeCell ref="J49:K49"/>
    <mergeCell ref="L54:M54"/>
    <mergeCell ref="J54:K54"/>
    <mergeCell ref="L49:M49"/>
    <mergeCell ref="D48:E48"/>
    <mergeCell ref="D50:E50"/>
    <mergeCell ref="G50:H50"/>
    <mergeCell ref="D43:E43"/>
    <mergeCell ref="G43:H43"/>
    <mergeCell ref="J43:K43"/>
    <mergeCell ref="L43:M43"/>
    <mergeCell ref="D44:E44"/>
    <mergeCell ref="G44:H44"/>
    <mergeCell ref="J44:K44"/>
    <mergeCell ref="L44:M44"/>
    <mergeCell ref="H145:I145"/>
    <mergeCell ref="J145:K145"/>
    <mergeCell ref="L145:M145"/>
    <mergeCell ref="F145:G145"/>
    <mergeCell ref="F144:G144"/>
    <mergeCell ref="L143:M143"/>
    <mergeCell ref="D144:E144"/>
    <mergeCell ref="H144:I144"/>
    <mergeCell ref="J144:K144"/>
    <mergeCell ref="F143:G143"/>
    <mergeCell ref="G131:H131"/>
    <mergeCell ref="C136:M136"/>
    <mergeCell ref="D137:M137"/>
    <mergeCell ref="L138:M138"/>
    <mergeCell ref="H138:I138"/>
    <mergeCell ref="D45:E45"/>
    <mergeCell ref="D42:E42"/>
    <mergeCell ref="G42:H42"/>
    <mergeCell ref="J42:K42"/>
    <mergeCell ref="L42:M42"/>
    <mergeCell ref="D41:E41"/>
    <mergeCell ref="G41:H41"/>
    <mergeCell ref="J41:K41"/>
    <mergeCell ref="L41:M41"/>
    <mergeCell ref="J38:K39"/>
    <mergeCell ref="L38:M39"/>
    <mergeCell ref="D40:E40"/>
    <mergeCell ref="G40:H40"/>
    <mergeCell ref="J40:K40"/>
    <mergeCell ref="L40:M40"/>
    <mergeCell ref="C37:C39"/>
    <mergeCell ref="D37:M37"/>
    <mergeCell ref="D38:E39"/>
    <mergeCell ref="F38:F39"/>
    <mergeCell ref="G38:H39"/>
    <mergeCell ref="F34:G34"/>
    <mergeCell ref="H34:I34"/>
    <mergeCell ref="L34:M34"/>
    <mergeCell ref="C36:M36"/>
    <mergeCell ref="I38:I39"/>
    <mergeCell ref="F31:G31"/>
    <mergeCell ref="D30:E30"/>
    <mergeCell ref="F30:G30"/>
    <mergeCell ref="H30:I30"/>
    <mergeCell ref="A1:K1"/>
    <mergeCell ref="C6:M6"/>
    <mergeCell ref="C10:M10"/>
    <mergeCell ref="B2:M2"/>
    <mergeCell ref="C5:M5"/>
    <mergeCell ref="C7:M7"/>
    <mergeCell ref="C4:M4"/>
    <mergeCell ref="C9:M9"/>
    <mergeCell ref="C21:M21"/>
    <mergeCell ref="C20:M20"/>
    <mergeCell ref="C12:M12"/>
    <mergeCell ref="C19:M19"/>
    <mergeCell ref="C11:M11"/>
    <mergeCell ref="C18:M18"/>
    <mergeCell ref="C14:M14"/>
    <mergeCell ref="C15:M15"/>
    <mergeCell ref="C16:M16"/>
    <mergeCell ref="C17:M17"/>
    <mergeCell ref="G56:H56"/>
    <mergeCell ref="G57:H57"/>
    <mergeCell ref="G121:H121"/>
    <mergeCell ref="G59:H59"/>
    <mergeCell ref="L32:M32"/>
    <mergeCell ref="D33:E33"/>
    <mergeCell ref="F33:G33"/>
    <mergeCell ref="B23:M23"/>
    <mergeCell ref="C26:M26"/>
    <mergeCell ref="C27:C29"/>
    <mergeCell ref="D27:M27"/>
    <mergeCell ref="D28:E29"/>
    <mergeCell ref="F28:G29"/>
    <mergeCell ref="H28:I29"/>
    <mergeCell ref="J28:K29"/>
    <mergeCell ref="L28:M29"/>
    <mergeCell ref="C24:F24"/>
    <mergeCell ref="H33:I33"/>
    <mergeCell ref="J33:K33"/>
    <mergeCell ref="L33:M33"/>
    <mergeCell ref="J30:K30"/>
    <mergeCell ref="L30:M30"/>
    <mergeCell ref="C25:M25"/>
    <mergeCell ref="D31:E31"/>
    <mergeCell ref="F159:F161"/>
    <mergeCell ref="G159:G161"/>
    <mergeCell ref="H159:H161"/>
    <mergeCell ref="I159:I161"/>
    <mergeCell ref="H31:I31"/>
    <mergeCell ref="J31:K31"/>
    <mergeCell ref="L31:M31"/>
    <mergeCell ref="L130:M130"/>
    <mergeCell ref="C132:M132"/>
    <mergeCell ref="L129:M129"/>
    <mergeCell ref="D129:E129"/>
    <mergeCell ref="G129:H129"/>
    <mergeCell ref="J129:K129"/>
    <mergeCell ref="L47:M47"/>
    <mergeCell ref="D47:E47"/>
    <mergeCell ref="J47:K47"/>
    <mergeCell ref="G47:H47"/>
    <mergeCell ref="L128:M128"/>
    <mergeCell ref="D128:E128"/>
    <mergeCell ref="G128:H128"/>
    <mergeCell ref="D32:E32"/>
    <mergeCell ref="F32:G32"/>
    <mergeCell ref="H32:I32"/>
    <mergeCell ref="J32:K32"/>
    <mergeCell ref="D134:H134"/>
    <mergeCell ref="F138:G138"/>
    <mergeCell ref="D139:E139"/>
    <mergeCell ref="D142:E142"/>
    <mergeCell ref="H142:I142"/>
    <mergeCell ref="D140:E140"/>
    <mergeCell ref="J159:J161"/>
    <mergeCell ref="K159:K161"/>
    <mergeCell ref="L159:M161"/>
    <mergeCell ref="D141:E141"/>
    <mergeCell ref="F142:G142"/>
    <mergeCell ref="J140:K140"/>
    <mergeCell ref="L144:M144"/>
    <mergeCell ref="D146:E146"/>
    <mergeCell ref="D151:E151"/>
    <mergeCell ref="H146:I146"/>
    <mergeCell ref="J146:K146"/>
    <mergeCell ref="L140:M140"/>
    <mergeCell ref="C157:M157"/>
    <mergeCell ref="C158:C161"/>
    <mergeCell ref="D158:G158"/>
    <mergeCell ref="H158:M158"/>
    <mergeCell ref="D159:D161"/>
    <mergeCell ref="E159:E161"/>
    <mergeCell ref="D130:E130"/>
    <mergeCell ref="G130:H130"/>
    <mergeCell ref="J130:K130"/>
    <mergeCell ref="J128:K128"/>
    <mergeCell ref="L48:M48"/>
    <mergeCell ref="L50:M50"/>
    <mergeCell ref="G49:H49"/>
    <mergeCell ref="H139:I139"/>
    <mergeCell ref="J139:K139"/>
    <mergeCell ref="L139:M139"/>
    <mergeCell ref="J138:K138"/>
    <mergeCell ref="F139:G139"/>
    <mergeCell ref="D78:E78"/>
    <mergeCell ref="D79:E79"/>
    <mergeCell ref="D80:E80"/>
    <mergeCell ref="D81:E81"/>
    <mergeCell ref="D82:E82"/>
    <mergeCell ref="D83:E83"/>
    <mergeCell ref="D84:E84"/>
    <mergeCell ref="D85:E85"/>
    <mergeCell ref="D86:E86"/>
    <mergeCell ref="D87:E87"/>
    <mergeCell ref="D88:E88"/>
    <mergeCell ref="D89:E89"/>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2:E122"/>
    <mergeCell ref="D123:E123"/>
    <mergeCell ref="D124:E124"/>
    <mergeCell ref="D125:E125"/>
    <mergeCell ref="G58:H58"/>
    <mergeCell ref="G60:H60"/>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G105:H105"/>
    <mergeCell ref="G106:H106"/>
    <mergeCell ref="G107:H107"/>
    <mergeCell ref="G108:H108"/>
    <mergeCell ref="G109:H109"/>
    <mergeCell ref="G110:H110"/>
    <mergeCell ref="G111:H111"/>
    <mergeCell ref="G112:H112"/>
    <mergeCell ref="G113:H113"/>
    <mergeCell ref="G114:H114"/>
    <mergeCell ref="G115:H115"/>
    <mergeCell ref="G116:H116"/>
    <mergeCell ref="G117:H117"/>
    <mergeCell ref="G118:H118"/>
    <mergeCell ref="G119:H119"/>
    <mergeCell ref="G120:H120"/>
    <mergeCell ref="G122:H122"/>
    <mergeCell ref="G123:H123"/>
    <mergeCell ref="G124:H124"/>
    <mergeCell ref="G125:H125"/>
    <mergeCell ref="J58:K58"/>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3:K93"/>
    <mergeCell ref="J94:K94"/>
    <mergeCell ref="J95:K95"/>
    <mergeCell ref="J96:K96"/>
    <mergeCell ref="J97:K97"/>
    <mergeCell ref="J98:K98"/>
    <mergeCell ref="J99:K99"/>
    <mergeCell ref="J100:K100"/>
    <mergeCell ref="J101:K101"/>
    <mergeCell ref="J102:K102"/>
    <mergeCell ref="J103:K103"/>
    <mergeCell ref="J104:K104"/>
    <mergeCell ref="J105:K105"/>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2:K122"/>
    <mergeCell ref="J123:K123"/>
    <mergeCell ref="J124:K124"/>
    <mergeCell ref="J125:K125"/>
    <mergeCell ref="L58:M58"/>
    <mergeCell ref="L60:M60"/>
    <mergeCell ref="L61:M61"/>
    <mergeCell ref="L62:M62"/>
    <mergeCell ref="L63:M63"/>
    <mergeCell ref="L64:M64"/>
    <mergeCell ref="L65:M65"/>
    <mergeCell ref="L66:M66"/>
    <mergeCell ref="L67:M67"/>
    <mergeCell ref="L68:M68"/>
    <mergeCell ref="L69:M69"/>
    <mergeCell ref="L70:M70"/>
    <mergeCell ref="L71:M71"/>
    <mergeCell ref="L72:M72"/>
    <mergeCell ref="L73:M73"/>
    <mergeCell ref="L74:M74"/>
    <mergeCell ref="L75:M75"/>
    <mergeCell ref="L76:M76"/>
    <mergeCell ref="L77:M77"/>
    <mergeCell ref="L78:M78"/>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94:M94"/>
    <mergeCell ref="L95:M95"/>
    <mergeCell ref="L96:M96"/>
    <mergeCell ref="L97:M97"/>
    <mergeCell ref="L98:M98"/>
    <mergeCell ref="L99:M99"/>
    <mergeCell ref="L100:M100"/>
    <mergeCell ref="L101:M101"/>
    <mergeCell ref="L102:M102"/>
    <mergeCell ref="L103:M103"/>
    <mergeCell ref="L104:M104"/>
    <mergeCell ref="L105:M105"/>
    <mergeCell ref="L106:M106"/>
    <mergeCell ref="L107:M107"/>
    <mergeCell ref="L108:M108"/>
    <mergeCell ref="L118:M118"/>
    <mergeCell ref="L119:M119"/>
    <mergeCell ref="L120:M120"/>
    <mergeCell ref="L122:M122"/>
    <mergeCell ref="L123:M123"/>
    <mergeCell ref="L124:M124"/>
    <mergeCell ref="L125:M125"/>
    <mergeCell ref="L109:M109"/>
    <mergeCell ref="L110:M110"/>
    <mergeCell ref="L111:M111"/>
    <mergeCell ref="L112:M112"/>
    <mergeCell ref="L113:M113"/>
    <mergeCell ref="L114:M114"/>
    <mergeCell ref="L115:M115"/>
    <mergeCell ref="L116:M116"/>
    <mergeCell ref="L117:M117"/>
  </mergeCells>
  <phoneticPr fontId="60" type="noConversion"/>
  <dataValidations disablePrompts="1" count="2">
    <dataValidation type="list" allowBlank="1" showInputMessage="1" showErrorMessage="1" sqref="J30:K33" xr:uid="{00000000-0002-0000-0100-000000000000}">
      <formula1>$R$30:$R$31</formula1>
    </dataValidation>
    <dataValidation type="list" allowBlank="1" showInputMessage="1" showErrorMessage="1" sqref="G40:H130" xr:uid="{00000000-0002-0000-0100-000001000000}">
      <formula1>$R$40:$R$42</formula1>
    </dataValidation>
  </dataValidations>
  <pageMargins left="0.23622047244094491" right="0.23622047244094491" top="0.39370078740157483" bottom="0.39370078740157483" header="0.31496062992125984" footer="0.31496062992125984"/>
  <pageSetup paperSize="9" scale="81" fitToHeight="0" orientation="landscape" r:id="rId1"/>
  <headerFooter>
    <oddFooter>&amp;L&amp;"Arial,Uobičajeno"Godišnje izvješće o kvaliteti opskrbe plinom-2024.&amp;R&amp;"Arial,Uobičajeno"PRILOG II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AB55"/>
  <sheetViews>
    <sheetView topLeftCell="A22" zoomScaleNormal="100" workbookViewId="0">
      <selection activeCell="D39" sqref="D39:F39"/>
    </sheetView>
  </sheetViews>
  <sheetFormatPr defaultRowHeight="15" x14ac:dyDescent="0.25"/>
  <cols>
    <col min="1" max="1" width="1.28515625" customWidth="1"/>
    <col min="2" max="2" width="4.140625" customWidth="1"/>
    <col min="3" max="3" width="9.570312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6" max="16" width="0" hidden="1" customWidth="1"/>
  </cols>
  <sheetData>
    <row r="1" spans="1:14" s="27" customFormat="1" ht="21" customHeight="1" x14ac:dyDescent="0.25">
      <c r="A1" s="190" t="s">
        <v>109</v>
      </c>
      <c r="B1" s="191"/>
      <c r="C1" s="191"/>
      <c r="D1" s="191"/>
      <c r="E1" s="191"/>
      <c r="F1" s="191"/>
      <c r="G1" s="191"/>
      <c r="H1" s="191"/>
      <c r="I1" s="191"/>
      <c r="J1" s="191"/>
      <c r="K1" s="191"/>
      <c r="L1" s="86"/>
      <c r="M1" s="86"/>
      <c r="N1" s="87"/>
    </row>
    <row r="2" spans="1:14" s="27" customFormat="1" ht="36" customHeight="1" x14ac:dyDescent="0.25">
      <c r="A2" s="88"/>
      <c r="B2" s="170" t="s">
        <v>138</v>
      </c>
      <c r="C2" s="170"/>
      <c r="D2" s="170"/>
      <c r="E2" s="170"/>
      <c r="F2" s="170"/>
      <c r="G2" s="170"/>
      <c r="H2" s="170"/>
      <c r="I2" s="170"/>
      <c r="J2" s="170"/>
      <c r="K2" s="170"/>
      <c r="L2" s="170"/>
      <c r="M2" s="170"/>
      <c r="N2" s="89"/>
    </row>
    <row r="3" spans="1:14" s="27" customFormat="1" ht="21" customHeight="1" x14ac:dyDescent="0.25">
      <c r="A3" s="88"/>
      <c r="B3" s="74"/>
      <c r="C3" s="171" t="s">
        <v>1299</v>
      </c>
      <c r="D3" s="171"/>
      <c r="E3" s="171"/>
      <c r="F3" s="74"/>
      <c r="G3" s="74"/>
      <c r="H3" s="74"/>
      <c r="I3" s="74"/>
      <c r="J3" s="74"/>
      <c r="K3" s="74"/>
      <c r="L3" s="39"/>
      <c r="M3" s="39"/>
      <c r="N3" s="89"/>
    </row>
    <row r="4" spans="1:14" s="27" customFormat="1" ht="146.25" customHeight="1" x14ac:dyDescent="0.25">
      <c r="A4" s="88"/>
      <c r="B4" s="74"/>
      <c r="C4" s="221" t="s">
        <v>1300</v>
      </c>
      <c r="D4" s="193"/>
      <c r="E4" s="193"/>
      <c r="F4" s="193"/>
      <c r="G4" s="193"/>
      <c r="H4" s="193"/>
      <c r="I4" s="193"/>
      <c r="J4" s="193"/>
      <c r="K4" s="193"/>
      <c r="L4" s="193"/>
      <c r="M4" s="193"/>
      <c r="N4" s="89"/>
    </row>
    <row r="5" spans="1:14" s="27" customFormat="1" ht="75.75" customHeight="1" x14ac:dyDescent="0.25">
      <c r="A5" s="88"/>
      <c r="B5" s="74"/>
      <c r="C5" s="192" t="s">
        <v>125</v>
      </c>
      <c r="D5" s="193"/>
      <c r="E5" s="193"/>
      <c r="F5" s="193"/>
      <c r="G5" s="193"/>
      <c r="H5" s="193"/>
      <c r="I5" s="193"/>
      <c r="J5" s="193"/>
      <c r="K5" s="193"/>
      <c r="L5" s="193"/>
      <c r="M5" s="193"/>
      <c r="N5" s="89"/>
    </row>
    <row r="6" spans="1:14" s="27" customFormat="1" ht="75.75" customHeight="1" x14ac:dyDescent="0.25">
      <c r="A6" s="88"/>
      <c r="B6" s="74"/>
      <c r="C6" s="192" t="s">
        <v>126</v>
      </c>
      <c r="D6" s="193"/>
      <c r="E6" s="193"/>
      <c r="F6" s="193"/>
      <c r="G6" s="193"/>
      <c r="H6" s="193"/>
      <c r="I6" s="193"/>
      <c r="J6" s="193"/>
      <c r="K6" s="193"/>
      <c r="L6" s="193"/>
      <c r="M6" s="193"/>
      <c r="N6" s="89"/>
    </row>
    <row r="7" spans="1:14" s="27" customFormat="1" ht="17.25" customHeight="1" x14ac:dyDescent="0.25">
      <c r="A7" s="88"/>
      <c r="B7" s="74"/>
      <c r="C7" s="74"/>
      <c r="D7" s="74"/>
      <c r="E7" s="74"/>
      <c r="F7" s="74"/>
      <c r="G7" s="74"/>
      <c r="H7" s="74"/>
      <c r="I7" s="74"/>
      <c r="J7" s="74"/>
      <c r="K7" s="74"/>
      <c r="L7" s="39"/>
      <c r="M7" s="39"/>
      <c r="N7" s="89"/>
    </row>
    <row r="8" spans="1:14" s="27" customFormat="1" ht="16.5" customHeight="1" thickBot="1" x14ac:dyDescent="0.3">
      <c r="A8" s="88"/>
      <c r="B8" s="170" t="s">
        <v>1301</v>
      </c>
      <c r="C8" s="170"/>
      <c r="D8" s="170"/>
      <c r="E8" s="170"/>
      <c r="F8" s="170"/>
      <c r="G8" s="170"/>
      <c r="H8" s="170"/>
      <c r="I8" s="170"/>
      <c r="J8" s="170"/>
      <c r="K8" s="170"/>
      <c r="L8" s="170"/>
      <c r="M8" s="39"/>
      <c r="N8" s="89"/>
    </row>
    <row r="9" spans="1:14" ht="23.25" customHeight="1" x14ac:dyDescent="0.25">
      <c r="A9" s="105"/>
      <c r="B9" s="28"/>
      <c r="C9" s="28"/>
      <c r="D9" s="222" t="s">
        <v>20</v>
      </c>
      <c r="E9" s="225"/>
      <c r="F9" s="222" t="s">
        <v>21</v>
      </c>
      <c r="G9" s="223"/>
      <c r="H9" s="224" t="s">
        <v>22</v>
      </c>
      <c r="I9" s="225"/>
      <c r="J9" s="222" t="s">
        <v>23</v>
      </c>
      <c r="K9" s="223"/>
      <c r="L9" s="224" t="s">
        <v>24</v>
      </c>
      <c r="M9" s="223"/>
      <c r="N9" s="106"/>
    </row>
    <row r="10" spans="1:14" s="30" customFormat="1" ht="33.75" customHeight="1" x14ac:dyDescent="0.2">
      <c r="A10" s="107"/>
      <c r="B10" s="29"/>
      <c r="C10" s="29"/>
      <c r="D10" s="96" t="s">
        <v>39</v>
      </c>
      <c r="E10" s="98" t="s">
        <v>25</v>
      </c>
      <c r="F10" s="96" t="s">
        <v>39</v>
      </c>
      <c r="G10" s="97" t="s">
        <v>25</v>
      </c>
      <c r="H10" s="101" t="s">
        <v>39</v>
      </c>
      <c r="I10" s="98" t="s">
        <v>25</v>
      </c>
      <c r="J10" s="96" t="s">
        <v>39</v>
      </c>
      <c r="K10" s="97" t="s">
        <v>25</v>
      </c>
      <c r="L10" s="101" t="s">
        <v>39</v>
      </c>
      <c r="M10" s="97" t="s">
        <v>25</v>
      </c>
      <c r="N10" s="108"/>
    </row>
    <row r="11" spans="1:14" s="30" customFormat="1" ht="17.25" customHeight="1" x14ac:dyDescent="0.2">
      <c r="A11" s="109"/>
      <c r="B11" s="31"/>
      <c r="C11" s="104" t="s">
        <v>26</v>
      </c>
      <c r="D11" s="33">
        <v>39.956000000000003</v>
      </c>
      <c r="E11" s="99">
        <f t="shared" ref="E11:E23" si="0">D11/3.6</f>
        <v>11.09888888888889</v>
      </c>
      <c r="F11" s="33">
        <v>39.741</v>
      </c>
      <c r="G11" s="34">
        <f t="shared" ref="G11:G23" si="1">F11/3.6</f>
        <v>11.039166666666667</v>
      </c>
      <c r="H11" s="102">
        <v>39.743000000000002</v>
      </c>
      <c r="I11" s="99">
        <f t="shared" ref="I11:I23" si="2">H11/3.6</f>
        <v>11.039722222222222</v>
      </c>
      <c r="J11" s="33">
        <v>0</v>
      </c>
      <c r="K11" s="34">
        <f t="shared" ref="K11:K23" si="3">J11/3.6</f>
        <v>0</v>
      </c>
      <c r="L11" s="102">
        <v>0</v>
      </c>
      <c r="M11" s="34">
        <f t="shared" ref="M11:M23" si="4">L11/3.6</f>
        <v>0</v>
      </c>
      <c r="N11" s="108"/>
    </row>
    <row r="12" spans="1:14" s="30" customFormat="1" ht="17.25" customHeight="1" x14ac:dyDescent="0.2">
      <c r="A12" s="110"/>
      <c r="B12" s="35"/>
      <c r="C12" s="104" t="s">
        <v>27</v>
      </c>
      <c r="D12" s="33">
        <v>39.829000000000001</v>
      </c>
      <c r="E12" s="99">
        <f t="shared" si="0"/>
        <v>11.063611111111111</v>
      </c>
      <c r="F12" s="33">
        <v>39.628999999999998</v>
      </c>
      <c r="G12" s="34">
        <f t="shared" si="1"/>
        <v>11.008055555555554</v>
      </c>
      <c r="H12" s="102">
        <v>39.631</v>
      </c>
      <c r="I12" s="99">
        <f t="shared" si="2"/>
        <v>11.008611111111112</v>
      </c>
      <c r="J12" s="33">
        <v>0</v>
      </c>
      <c r="K12" s="34">
        <f t="shared" si="3"/>
        <v>0</v>
      </c>
      <c r="L12" s="102">
        <v>0</v>
      </c>
      <c r="M12" s="34">
        <f t="shared" si="4"/>
        <v>0</v>
      </c>
      <c r="N12" s="108"/>
    </row>
    <row r="13" spans="1:14" s="30" customFormat="1" ht="17.25" customHeight="1" x14ac:dyDescent="0.2">
      <c r="A13" s="110"/>
      <c r="B13" s="35"/>
      <c r="C13" s="104" t="s">
        <v>28</v>
      </c>
      <c r="D13" s="33">
        <v>39.691000000000003</v>
      </c>
      <c r="E13" s="99">
        <f t="shared" si="0"/>
        <v>11.025277777777779</v>
      </c>
      <c r="F13" s="33">
        <v>39.561999999999998</v>
      </c>
      <c r="G13" s="34">
        <f t="shared" si="1"/>
        <v>10.989444444444443</v>
      </c>
      <c r="H13" s="102">
        <v>39.561</v>
      </c>
      <c r="I13" s="99">
        <f t="shared" si="2"/>
        <v>10.989166666666666</v>
      </c>
      <c r="J13" s="33">
        <v>0</v>
      </c>
      <c r="K13" s="34">
        <f t="shared" si="3"/>
        <v>0</v>
      </c>
      <c r="L13" s="102">
        <v>0</v>
      </c>
      <c r="M13" s="34">
        <f t="shared" si="4"/>
        <v>0</v>
      </c>
      <c r="N13" s="108"/>
    </row>
    <row r="14" spans="1:14" s="30" customFormat="1" ht="17.25" customHeight="1" x14ac:dyDescent="0.2">
      <c r="A14" s="110"/>
      <c r="B14" s="35"/>
      <c r="C14" s="104" t="s">
        <v>29</v>
      </c>
      <c r="D14" s="33">
        <v>39.76</v>
      </c>
      <c r="E14" s="99">
        <f t="shared" si="0"/>
        <v>11.044444444444444</v>
      </c>
      <c r="F14" s="33">
        <v>39.543999999999997</v>
      </c>
      <c r="G14" s="34">
        <f t="shared" si="1"/>
        <v>10.984444444444444</v>
      </c>
      <c r="H14" s="102">
        <v>39.546999999999997</v>
      </c>
      <c r="I14" s="99">
        <f t="shared" si="2"/>
        <v>10.985277777777776</v>
      </c>
      <c r="J14" s="33">
        <v>0</v>
      </c>
      <c r="K14" s="34">
        <f t="shared" si="3"/>
        <v>0</v>
      </c>
      <c r="L14" s="102">
        <v>0</v>
      </c>
      <c r="M14" s="34">
        <f t="shared" si="4"/>
        <v>0</v>
      </c>
      <c r="N14" s="108"/>
    </row>
    <row r="15" spans="1:14" s="30" customFormat="1" ht="17.25" customHeight="1" x14ac:dyDescent="0.2">
      <c r="A15" s="110"/>
      <c r="B15" s="31"/>
      <c r="C15" s="104" t="s">
        <v>30</v>
      </c>
      <c r="D15" s="33">
        <v>39.302999999999997</v>
      </c>
      <c r="E15" s="99">
        <f t="shared" si="0"/>
        <v>10.917499999999999</v>
      </c>
      <c r="F15" s="33">
        <v>39.566000000000003</v>
      </c>
      <c r="G15" s="34">
        <f t="shared" si="1"/>
        <v>10.990555555555556</v>
      </c>
      <c r="H15" s="102">
        <v>39.569000000000003</v>
      </c>
      <c r="I15" s="99">
        <f t="shared" si="2"/>
        <v>10.99138888888889</v>
      </c>
      <c r="J15" s="33">
        <v>0</v>
      </c>
      <c r="K15" s="34">
        <f t="shared" si="3"/>
        <v>0</v>
      </c>
      <c r="L15" s="102">
        <v>0</v>
      </c>
      <c r="M15" s="34">
        <f t="shared" si="4"/>
        <v>0</v>
      </c>
      <c r="N15" s="108"/>
    </row>
    <row r="16" spans="1:14" s="30" customFormat="1" ht="17.25" customHeight="1" x14ac:dyDescent="0.2">
      <c r="A16" s="110"/>
      <c r="B16" s="31"/>
      <c r="C16" s="104" t="s">
        <v>31</v>
      </c>
      <c r="D16" s="33">
        <v>39.46</v>
      </c>
      <c r="E16" s="99">
        <f t="shared" si="0"/>
        <v>10.96111111111111</v>
      </c>
      <c r="F16" s="33">
        <v>39.591000000000001</v>
      </c>
      <c r="G16" s="34">
        <f t="shared" si="1"/>
        <v>10.9975</v>
      </c>
      <c r="H16" s="102">
        <v>39.597999999999999</v>
      </c>
      <c r="I16" s="99">
        <f t="shared" si="2"/>
        <v>10.999444444444444</v>
      </c>
      <c r="J16" s="33">
        <v>0</v>
      </c>
      <c r="K16" s="34">
        <f t="shared" si="3"/>
        <v>0</v>
      </c>
      <c r="L16" s="102">
        <v>0</v>
      </c>
      <c r="M16" s="34">
        <f t="shared" si="4"/>
        <v>0</v>
      </c>
      <c r="N16" s="108"/>
    </row>
    <row r="17" spans="1:28" s="30" customFormat="1" ht="17.25" customHeight="1" x14ac:dyDescent="0.2">
      <c r="A17" s="110"/>
      <c r="B17" s="31"/>
      <c r="C17" s="104" t="s">
        <v>32</v>
      </c>
      <c r="D17" s="33">
        <v>39.512999999999998</v>
      </c>
      <c r="E17" s="99">
        <f t="shared" si="0"/>
        <v>10.975833333333332</v>
      </c>
      <c r="F17" s="33">
        <v>39.585000000000001</v>
      </c>
      <c r="G17" s="34">
        <f t="shared" si="1"/>
        <v>10.995833333333334</v>
      </c>
      <c r="H17" s="102">
        <v>39.581000000000003</v>
      </c>
      <c r="I17" s="99">
        <f t="shared" si="2"/>
        <v>10.994722222222222</v>
      </c>
      <c r="J17" s="33">
        <v>0</v>
      </c>
      <c r="K17" s="34">
        <f t="shared" si="3"/>
        <v>0</v>
      </c>
      <c r="L17" s="102">
        <v>0</v>
      </c>
      <c r="M17" s="34">
        <f t="shared" si="4"/>
        <v>0</v>
      </c>
      <c r="N17" s="108"/>
    </row>
    <row r="18" spans="1:28" s="30" customFormat="1" ht="17.25" customHeight="1" x14ac:dyDescent="0.2">
      <c r="A18" s="110"/>
      <c r="B18" s="31"/>
      <c r="C18" s="104" t="s">
        <v>33</v>
      </c>
      <c r="D18" s="33">
        <v>39.841000000000001</v>
      </c>
      <c r="E18" s="99">
        <f t="shared" si="0"/>
        <v>11.066944444444445</v>
      </c>
      <c r="F18" s="33">
        <v>39.765000000000001</v>
      </c>
      <c r="G18" s="34">
        <f t="shared" si="1"/>
        <v>11.045833333333333</v>
      </c>
      <c r="H18" s="102">
        <v>39.823999999999998</v>
      </c>
      <c r="I18" s="99">
        <f t="shared" si="2"/>
        <v>11.062222222222221</v>
      </c>
      <c r="J18" s="33">
        <v>0</v>
      </c>
      <c r="K18" s="34">
        <f t="shared" si="3"/>
        <v>0</v>
      </c>
      <c r="L18" s="102">
        <v>0</v>
      </c>
      <c r="M18" s="34">
        <f t="shared" si="4"/>
        <v>0</v>
      </c>
      <c r="N18" s="108"/>
    </row>
    <row r="19" spans="1:28" s="30" customFormat="1" ht="17.25" customHeight="1" x14ac:dyDescent="0.2">
      <c r="A19" s="110"/>
      <c r="B19" s="31"/>
      <c r="C19" s="104" t="s">
        <v>34</v>
      </c>
      <c r="D19" s="33">
        <v>40.816000000000003</v>
      </c>
      <c r="E19" s="99">
        <f t="shared" si="0"/>
        <v>11.337777777777779</v>
      </c>
      <c r="F19" s="33">
        <v>41.128999999999998</v>
      </c>
      <c r="G19" s="34">
        <f t="shared" si="1"/>
        <v>11.424722222222222</v>
      </c>
      <c r="H19" s="102">
        <v>40.738999999999997</v>
      </c>
      <c r="I19" s="99">
        <f t="shared" si="2"/>
        <v>11.316388888888888</v>
      </c>
      <c r="J19" s="33">
        <v>0</v>
      </c>
      <c r="K19" s="34">
        <f t="shared" si="3"/>
        <v>0</v>
      </c>
      <c r="L19" s="102">
        <v>0</v>
      </c>
      <c r="M19" s="34">
        <f t="shared" si="4"/>
        <v>0</v>
      </c>
      <c r="N19" s="108"/>
    </row>
    <row r="20" spans="1:28" s="30" customFormat="1" ht="17.25" customHeight="1" x14ac:dyDescent="0.2">
      <c r="A20" s="110"/>
      <c r="B20" s="31"/>
      <c r="C20" s="104" t="s">
        <v>35</v>
      </c>
      <c r="D20" s="33">
        <v>41.435000000000002</v>
      </c>
      <c r="E20" s="99">
        <f t="shared" si="0"/>
        <v>11.509722222222223</v>
      </c>
      <c r="F20" s="33">
        <v>41.567</v>
      </c>
      <c r="G20" s="34">
        <f t="shared" si="1"/>
        <v>11.546388888888888</v>
      </c>
      <c r="H20" s="102">
        <v>41.554000000000002</v>
      </c>
      <c r="I20" s="99">
        <f t="shared" si="2"/>
        <v>11.542777777777777</v>
      </c>
      <c r="J20" s="33">
        <v>0</v>
      </c>
      <c r="K20" s="34">
        <f t="shared" si="3"/>
        <v>0</v>
      </c>
      <c r="L20" s="102">
        <v>0</v>
      </c>
      <c r="M20" s="34">
        <f t="shared" si="4"/>
        <v>0</v>
      </c>
      <c r="N20" s="108"/>
    </row>
    <row r="21" spans="1:28" s="30" customFormat="1" ht="17.25" customHeight="1" x14ac:dyDescent="0.2">
      <c r="A21" s="110"/>
      <c r="B21" s="31"/>
      <c r="C21" s="104" t="s">
        <v>36</v>
      </c>
      <c r="D21" s="33">
        <v>39.773000000000003</v>
      </c>
      <c r="E21" s="99">
        <f t="shared" si="0"/>
        <v>11.048055555555557</v>
      </c>
      <c r="F21" s="33">
        <v>41.027999999999999</v>
      </c>
      <c r="G21" s="34">
        <f t="shared" si="1"/>
        <v>11.396666666666667</v>
      </c>
      <c r="H21" s="102">
        <v>41.027000000000001</v>
      </c>
      <c r="I21" s="99">
        <f t="shared" si="2"/>
        <v>11.39638888888889</v>
      </c>
      <c r="J21" s="33">
        <v>0</v>
      </c>
      <c r="K21" s="34">
        <f t="shared" si="3"/>
        <v>0</v>
      </c>
      <c r="L21" s="102">
        <v>0</v>
      </c>
      <c r="M21" s="34">
        <f t="shared" si="4"/>
        <v>0</v>
      </c>
      <c r="N21" s="108"/>
    </row>
    <row r="22" spans="1:28" s="30" customFormat="1" ht="17.25" customHeight="1" x14ac:dyDescent="0.2">
      <c r="A22" s="110"/>
      <c r="B22" s="31"/>
      <c r="C22" s="104" t="s">
        <v>37</v>
      </c>
      <c r="D22" s="33">
        <v>40.003999999999998</v>
      </c>
      <c r="E22" s="99">
        <f t="shared" si="0"/>
        <v>11.112222222222222</v>
      </c>
      <c r="F22" s="33">
        <v>42.164000000000001</v>
      </c>
      <c r="G22" s="34">
        <f t="shared" si="1"/>
        <v>11.712222222222222</v>
      </c>
      <c r="H22" s="102">
        <v>42.17</v>
      </c>
      <c r="I22" s="99">
        <f t="shared" si="2"/>
        <v>11.713888888888889</v>
      </c>
      <c r="J22" s="33">
        <v>0</v>
      </c>
      <c r="K22" s="34">
        <f t="shared" si="3"/>
        <v>0</v>
      </c>
      <c r="L22" s="102">
        <v>0</v>
      </c>
      <c r="M22" s="34">
        <f t="shared" si="4"/>
        <v>0</v>
      </c>
      <c r="N22" s="108"/>
    </row>
    <row r="23" spans="1:28" s="30" customFormat="1" ht="17.25" customHeight="1" thickBot="1" x14ac:dyDescent="0.25">
      <c r="A23" s="110"/>
      <c r="B23" s="36"/>
      <c r="C23" s="104" t="s">
        <v>38</v>
      </c>
      <c r="D23" s="37">
        <f>AVERAGE(D11:D22)</f>
        <v>39.948416666666667</v>
      </c>
      <c r="E23" s="100">
        <f t="shared" si="0"/>
        <v>11.096782407407407</v>
      </c>
      <c r="F23" s="37">
        <f>AVERAGE(F11:F22)</f>
        <v>40.239250000000006</v>
      </c>
      <c r="G23" s="38">
        <f t="shared" si="1"/>
        <v>11.177569444444446</v>
      </c>
      <c r="H23" s="103">
        <f>AVERAGE(H11:H22)</f>
        <v>40.211999999999996</v>
      </c>
      <c r="I23" s="100">
        <f t="shared" si="2"/>
        <v>11.169999999999998</v>
      </c>
      <c r="J23" s="37">
        <f>AVERAGE(J11:J22)</f>
        <v>0</v>
      </c>
      <c r="K23" s="38">
        <f t="shared" si="3"/>
        <v>0</v>
      </c>
      <c r="L23" s="103">
        <f>AVERAGE(L11:L22)</f>
        <v>0</v>
      </c>
      <c r="M23" s="38">
        <f t="shared" si="4"/>
        <v>0</v>
      </c>
      <c r="N23" s="108"/>
    </row>
    <row r="24" spans="1:28" s="30" customFormat="1" ht="15" customHeight="1" x14ac:dyDescent="0.2">
      <c r="A24" s="110"/>
      <c r="B24" s="36"/>
      <c r="C24" s="32"/>
      <c r="D24" s="226" t="s">
        <v>110</v>
      </c>
      <c r="E24" s="226"/>
      <c r="F24" s="226"/>
      <c r="G24" s="226"/>
      <c r="H24" s="226"/>
      <c r="I24" s="226"/>
      <c r="J24" s="226"/>
      <c r="K24" s="226"/>
      <c r="L24" s="226"/>
      <c r="M24" s="226"/>
      <c r="N24" s="227"/>
    </row>
    <row r="25" spans="1:28" s="27" customFormat="1" ht="17.25" customHeight="1" x14ac:dyDescent="0.25">
      <c r="A25" s="88"/>
      <c r="B25" s="74"/>
      <c r="C25" s="74"/>
      <c r="D25" s="74"/>
      <c r="E25" s="74"/>
      <c r="F25" s="74"/>
      <c r="G25" s="74"/>
      <c r="H25" s="74"/>
      <c r="I25" s="74"/>
      <c r="J25" s="74"/>
      <c r="K25" s="74"/>
      <c r="L25" s="39"/>
      <c r="M25" s="39"/>
      <c r="N25" s="89"/>
      <c r="Q25" s="30"/>
      <c r="R25" s="30"/>
      <c r="S25" s="30"/>
      <c r="T25" s="30"/>
      <c r="U25" s="30"/>
      <c r="V25" s="30"/>
      <c r="W25" s="30"/>
      <c r="X25" s="30"/>
      <c r="Y25" s="30"/>
      <c r="Z25" s="30"/>
      <c r="AA25" s="30"/>
      <c r="AB25" s="30"/>
    </row>
    <row r="26" spans="1:28" s="27" customFormat="1" ht="16.5" customHeight="1" x14ac:dyDescent="0.25">
      <c r="A26" s="88"/>
      <c r="B26" s="170" t="s">
        <v>141</v>
      </c>
      <c r="C26" s="170"/>
      <c r="D26" s="170"/>
      <c r="E26" s="170"/>
      <c r="F26" s="170"/>
      <c r="G26" s="170"/>
      <c r="H26" s="170"/>
      <c r="I26" s="170"/>
      <c r="J26" s="170"/>
      <c r="K26" s="170"/>
      <c r="L26" s="170"/>
      <c r="M26" s="39"/>
      <c r="N26" s="89"/>
      <c r="Q26" s="117"/>
      <c r="R26" s="30"/>
      <c r="S26" s="30"/>
      <c r="T26" s="30"/>
      <c r="U26" s="30"/>
      <c r="V26" s="30"/>
      <c r="W26" s="30"/>
      <c r="X26" s="30"/>
      <c r="Y26" s="30"/>
      <c r="Z26" s="30"/>
      <c r="AA26" s="30"/>
      <c r="AB26" s="30"/>
    </row>
    <row r="27" spans="1:28" s="27" customFormat="1" ht="18" customHeight="1" x14ac:dyDescent="0.25">
      <c r="A27" s="88"/>
      <c r="B27" s="74"/>
      <c r="C27" s="185" t="s">
        <v>123</v>
      </c>
      <c r="D27" s="185"/>
      <c r="E27" s="185"/>
      <c r="F27" s="185"/>
      <c r="G27" s="74"/>
      <c r="H27" s="74"/>
      <c r="I27" s="74"/>
      <c r="J27" s="74"/>
      <c r="K27" s="74"/>
      <c r="L27" s="74"/>
      <c r="M27" s="74"/>
      <c r="N27" s="89"/>
      <c r="R27" s="30"/>
      <c r="S27" s="30"/>
      <c r="T27" s="30"/>
      <c r="U27" s="30"/>
      <c r="V27" s="30"/>
      <c r="W27" s="30"/>
      <c r="X27" s="30"/>
      <c r="Y27" s="30"/>
      <c r="Z27" s="30"/>
      <c r="AA27" s="30"/>
      <c r="AB27" s="30"/>
    </row>
    <row r="28" spans="1:28" s="27" customFormat="1" ht="18" customHeight="1" x14ac:dyDescent="0.25">
      <c r="A28" s="88"/>
      <c r="B28" s="74"/>
      <c r="C28" s="188" t="s">
        <v>1302</v>
      </c>
      <c r="D28" s="188"/>
      <c r="E28" s="188"/>
      <c r="F28" s="188"/>
      <c r="G28" s="188"/>
      <c r="H28" s="188"/>
      <c r="I28" s="188"/>
      <c r="J28" s="188"/>
      <c r="K28" s="188"/>
      <c r="L28" s="188"/>
      <c r="M28" s="188"/>
      <c r="N28" s="89"/>
      <c r="R28" s="30"/>
      <c r="S28" s="30"/>
      <c r="T28" s="30"/>
      <c r="U28" s="30"/>
      <c r="V28" s="30"/>
      <c r="W28" s="30"/>
      <c r="X28" s="30"/>
      <c r="Y28" s="30"/>
      <c r="Z28" s="30"/>
      <c r="AA28" s="30"/>
      <c r="AB28" s="30"/>
    </row>
    <row r="29" spans="1:28" s="27" customFormat="1" ht="21" customHeight="1" x14ac:dyDescent="0.25">
      <c r="A29" s="88"/>
      <c r="B29" s="74"/>
      <c r="C29" s="170" t="s">
        <v>140</v>
      </c>
      <c r="D29" s="171"/>
      <c r="E29" s="171"/>
      <c r="F29" s="171"/>
      <c r="G29" s="171"/>
      <c r="H29" s="171"/>
      <c r="I29" s="171"/>
      <c r="J29" s="171"/>
      <c r="K29" s="171"/>
      <c r="L29" s="171"/>
      <c r="M29" s="39"/>
      <c r="N29" s="89"/>
    </row>
    <row r="30" spans="1:28" s="27" customFormat="1" ht="21.75" customHeight="1" x14ac:dyDescent="0.25">
      <c r="A30" s="88"/>
      <c r="B30" s="74"/>
      <c r="C30" s="172" t="s">
        <v>79</v>
      </c>
      <c r="D30" s="198" t="s">
        <v>144</v>
      </c>
      <c r="E30" s="199"/>
      <c r="F30" s="199"/>
      <c r="G30" s="199"/>
      <c r="H30" s="199"/>
      <c r="I30" s="199"/>
      <c r="J30" s="199"/>
      <c r="K30" s="199"/>
      <c r="L30" s="199"/>
      <c r="M30" s="200"/>
      <c r="N30" s="89"/>
    </row>
    <row r="31" spans="1:28" s="27" customFormat="1" ht="36.75" customHeight="1" x14ac:dyDescent="0.25">
      <c r="A31" s="88"/>
      <c r="B31" s="74"/>
      <c r="C31" s="172"/>
      <c r="D31" s="215" t="s">
        <v>119</v>
      </c>
      <c r="E31" s="216"/>
      <c r="F31" s="217"/>
      <c r="G31" s="215" t="s">
        <v>96</v>
      </c>
      <c r="H31" s="216"/>
      <c r="I31" s="217"/>
      <c r="J31" s="160" t="s">
        <v>97</v>
      </c>
      <c r="K31" s="160"/>
      <c r="L31" s="160" t="s">
        <v>98</v>
      </c>
      <c r="M31" s="160"/>
      <c r="N31" s="89"/>
    </row>
    <row r="32" spans="1:28" s="27" customFormat="1" ht="19.5" customHeight="1" x14ac:dyDescent="0.25">
      <c r="A32" s="88"/>
      <c r="B32" s="74"/>
      <c r="C32" s="82" t="s">
        <v>66</v>
      </c>
      <c r="D32" s="218"/>
      <c r="E32" s="219"/>
      <c r="F32" s="220"/>
      <c r="G32" s="218"/>
      <c r="H32" s="219"/>
      <c r="I32" s="220"/>
      <c r="J32" s="210"/>
      <c r="K32" s="212"/>
      <c r="L32" s="155"/>
      <c r="M32" s="155"/>
      <c r="N32" s="89"/>
    </row>
    <row r="33" spans="1:16" s="27" customFormat="1" ht="19.5" customHeight="1" x14ac:dyDescent="0.25">
      <c r="A33" s="88"/>
      <c r="B33" s="74"/>
      <c r="C33" s="82" t="s">
        <v>67</v>
      </c>
      <c r="D33" s="218"/>
      <c r="E33" s="219"/>
      <c r="F33" s="220"/>
      <c r="G33" s="218"/>
      <c r="H33" s="219"/>
      <c r="I33" s="220"/>
      <c r="J33" s="210"/>
      <c r="K33" s="212"/>
      <c r="L33" s="156"/>
      <c r="M33" s="156"/>
      <c r="N33" s="89"/>
    </row>
    <row r="34" spans="1:16" s="27" customFormat="1" ht="19.5" customHeight="1" x14ac:dyDescent="0.25">
      <c r="A34" s="88"/>
      <c r="B34" s="74"/>
      <c r="C34" s="82" t="s">
        <v>68</v>
      </c>
      <c r="D34" s="218"/>
      <c r="E34" s="219"/>
      <c r="F34" s="220"/>
      <c r="G34" s="218"/>
      <c r="H34" s="219"/>
      <c r="I34" s="220"/>
      <c r="J34" s="210"/>
      <c r="K34" s="212"/>
      <c r="L34" s="156"/>
      <c r="M34" s="156"/>
      <c r="N34" s="89"/>
    </row>
    <row r="35" spans="1:16" s="27" customFormat="1" ht="19.5" customHeight="1" x14ac:dyDescent="0.25">
      <c r="A35" s="88"/>
      <c r="B35" s="74"/>
      <c r="C35" s="82" t="s">
        <v>69</v>
      </c>
      <c r="D35" s="218"/>
      <c r="E35" s="219"/>
      <c r="F35" s="220"/>
      <c r="G35" s="218"/>
      <c r="H35" s="219"/>
      <c r="I35" s="220"/>
      <c r="J35" s="210"/>
      <c r="K35" s="212"/>
      <c r="L35" s="156"/>
      <c r="M35" s="156"/>
      <c r="N35" s="89"/>
      <c r="P35" s="27" t="s">
        <v>122</v>
      </c>
    </row>
    <row r="36" spans="1:16" s="27" customFormat="1" ht="19.5" customHeight="1" x14ac:dyDescent="0.25">
      <c r="A36" s="88"/>
      <c r="B36" s="74"/>
      <c r="C36" s="82" t="s">
        <v>70</v>
      </c>
      <c r="D36" s="218"/>
      <c r="E36" s="219"/>
      <c r="F36" s="220"/>
      <c r="G36" s="218"/>
      <c r="H36" s="219"/>
      <c r="I36" s="220"/>
      <c r="J36" s="210"/>
      <c r="K36" s="212"/>
      <c r="L36" s="156"/>
      <c r="M36" s="156"/>
      <c r="N36" s="89"/>
      <c r="P36" s="27" t="s">
        <v>106</v>
      </c>
    </row>
    <row r="37" spans="1:16" s="27" customFormat="1" ht="19.5" customHeight="1" x14ac:dyDescent="0.25">
      <c r="A37" s="88"/>
      <c r="B37" s="74"/>
      <c r="C37" s="82" t="s">
        <v>71</v>
      </c>
      <c r="D37" s="218"/>
      <c r="E37" s="219"/>
      <c r="F37" s="220"/>
      <c r="G37" s="218"/>
      <c r="H37" s="219"/>
      <c r="I37" s="220"/>
      <c r="J37" s="210"/>
      <c r="K37" s="212"/>
      <c r="L37" s="156"/>
      <c r="M37" s="156"/>
      <c r="N37" s="89"/>
    </row>
    <row r="38" spans="1:16" s="27" customFormat="1" ht="19.5" customHeight="1" x14ac:dyDescent="0.25">
      <c r="A38" s="88"/>
      <c r="B38" s="74"/>
      <c r="C38" s="82" t="s">
        <v>12</v>
      </c>
      <c r="D38" s="218"/>
      <c r="E38" s="219"/>
      <c r="F38" s="220"/>
      <c r="G38" s="218"/>
      <c r="H38" s="219"/>
      <c r="I38" s="220"/>
      <c r="J38" s="210"/>
      <c r="K38" s="212"/>
      <c r="L38" s="156"/>
      <c r="M38" s="156"/>
      <c r="N38" s="89"/>
    </row>
    <row r="39" spans="1:16" s="27" customFormat="1" ht="19.5" customHeight="1" x14ac:dyDescent="0.25">
      <c r="A39" s="88"/>
      <c r="B39" s="74"/>
      <c r="C39" s="82" t="s">
        <v>13</v>
      </c>
      <c r="D39" s="218"/>
      <c r="E39" s="219"/>
      <c r="F39" s="220"/>
      <c r="G39" s="218"/>
      <c r="H39" s="219"/>
      <c r="I39" s="220"/>
      <c r="J39" s="210"/>
      <c r="K39" s="212"/>
      <c r="L39" s="156"/>
      <c r="M39" s="156"/>
      <c r="N39" s="89"/>
    </row>
    <row r="40" spans="1:16" s="27" customFormat="1" ht="19.5" customHeight="1" x14ac:dyDescent="0.25">
      <c r="A40" s="88"/>
      <c r="B40" s="74"/>
      <c r="C40" s="82" t="s">
        <v>72</v>
      </c>
      <c r="D40" s="218"/>
      <c r="E40" s="219"/>
      <c r="F40" s="220"/>
      <c r="G40" s="218"/>
      <c r="H40" s="219"/>
      <c r="I40" s="220"/>
      <c r="J40" s="210"/>
      <c r="K40" s="212"/>
      <c r="L40" s="156"/>
      <c r="M40" s="156"/>
      <c r="N40" s="89"/>
    </row>
    <row r="41" spans="1:16" s="27" customFormat="1" ht="19.5" customHeight="1" x14ac:dyDescent="0.25">
      <c r="A41" s="88"/>
      <c r="B41" s="74"/>
      <c r="C41" s="82" t="s">
        <v>73</v>
      </c>
      <c r="D41" s="218"/>
      <c r="E41" s="219"/>
      <c r="F41" s="220"/>
      <c r="G41" s="218"/>
      <c r="H41" s="219"/>
      <c r="I41" s="220"/>
      <c r="J41" s="210"/>
      <c r="K41" s="212"/>
      <c r="L41" s="156"/>
      <c r="M41" s="156"/>
      <c r="N41" s="89"/>
    </row>
    <row r="42" spans="1:16" ht="15.75" customHeight="1" x14ac:dyDescent="0.25">
      <c r="A42" s="88"/>
      <c r="B42" s="74"/>
      <c r="C42" s="214" t="s">
        <v>145</v>
      </c>
      <c r="D42" s="214"/>
      <c r="E42" s="214"/>
      <c r="F42" s="214"/>
      <c r="G42" s="214"/>
      <c r="H42" s="214"/>
      <c r="I42" s="214"/>
      <c r="J42" s="214"/>
      <c r="K42" s="214"/>
      <c r="L42" s="214"/>
      <c r="M42" s="214"/>
      <c r="N42" s="108"/>
    </row>
    <row r="43" spans="1:16" ht="21.75" customHeight="1" x14ac:dyDescent="0.25">
      <c r="A43" s="88"/>
      <c r="B43" s="74"/>
      <c r="C43" s="172" t="s">
        <v>79</v>
      </c>
      <c r="D43" s="173" t="s">
        <v>142</v>
      </c>
      <c r="E43" s="173"/>
      <c r="F43" s="173"/>
      <c r="G43" s="173"/>
      <c r="H43" s="173"/>
      <c r="I43" s="173"/>
      <c r="J43" s="173"/>
      <c r="K43" s="173"/>
      <c r="L43" s="173"/>
      <c r="M43" s="173"/>
      <c r="N43" s="108"/>
    </row>
    <row r="44" spans="1:16" ht="39.75" customHeight="1" x14ac:dyDescent="0.25">
      <c r="A44" s="88"/>
      <c r="B44" s="74"/>
      <c r="C44" s="172"/>
      <c r="D44" s="160" t="s">
        <v>104</v>
      </c>
      <c r="E44" s="160"/>
      <c r="F44" s="160" t="s">
        <v>105</v>
      </c>
      <c r="G44" s="160"/>
      <c r="H44" s="160" t="s">
        <v>143</v>
      </c>
      <c r="I44" s="160"/>
      <c r="J44" s="95" t="s">
        <v>146</v>
      </c>
      <c r="K44" s="213" t="s">
        <v>152</v>
      </c>
      <c r="L44" s="160"/>
      <c r="M44" s="160"/>
      <c r="N44" s="108"/>
    </row>
    <row r="45" spans="1:16" ht="19.5" customHeight="1" x14ac:dyDescent="0.25">
      <c r="A45" s="88"/>
      <c r="B45" s="74"/>
      <c r="C45" s="82" t="s">
        <v>66</v>
      </c>
      <c r="D45" s="179"/>
      <c r="E45" s="180"/>
      <c r="F45" s="179"/>
      <c r="G45" s="180"/>
      <c r="H45" s="159"/>
      <c r="I45" s="159"/>
      <c r="J45" s="77"/>
      <c r="K45" s="207"/>
      <c r="L45" s="208"/>
      <c r="M45" s="209"/>
      <c r="N45" s="108"/>
    </row>
    <row r="46" spans="1:16" ht="19.5" customHeight="1" x14ac:dyDescent="0.25">
      <c r="A46" s="88"/>
      <c r="B46" s="74"/>
      <c r="C46" s="82" t="s">
        <v>67</v>
      </c>
      <c r="D46" s="179"/>
      <c r="E46" s="180"/>
      <c r="F46" s="179"/>
      <c r="G46" s="180"/>
      <c r="H46" s="159"/>
      <c r="I46" s="159"/>
      <c r="J46" s="77"/>
      <c r="K46" s="207"/>
      <c r="L46" s="208"/>
      <c r="M46" s="209"/>
      <c r="N46" s="108"/>
    </row>
    <row r="47" spans="1:16" ht="19.5" customHeight="1" x14ac:dyDescent="0.25">
      <c r="A47" s="88"/>
      <c r="B47" s="74"/>
      <c r="C47" s="82" t="s">
        <v>68</v>
      </c>
      <c r="D47" s="179"/>
      <c r="E47" s="180"/>
      <c r="F47" s="179"/>
      <c r="G47" s="180"/>
      <c r="H47" s="159"/>
      <c r="I47" s="159"/>
      <c r="J47" s="77"/>
      <c r="K47" s="207"/>
      <c r="L47" s="208"/>
      <c r="M47" s="209"/>
      <c r="N47" s="108"/>
    </row>
    <row r="48" spans="1:16" ht="19.5" customHeight="1" x14ac:dyDescent="0.25">
      <c r="A48" s="88"/>
      <c r="B48" s="74"/>
      <c r="C48" s="82" t="s">
        <v>69</v>
      </c>
      <c r="D48" s="179"/>
      <c r="E48" s="180"/>
      <c r="F48" s="179"/>
      <c r="G48" s="180"/>
      <c r="H48" s="159"/>
      <c r="I48" s="159"/>
      <c r="J48" s="77"/>
      <c r="K48" s="207"/>
      <c r="L48" s="208"/>
      <c r="M48" s="209"/>
      <c r="N48" s="108"/>
    </row>
    <row r="49" spans="1:14" ht="19.5" customHeight="1" x14ac:dyDescent="0.25">
      <c r="A49" s="88"/>
      <c r="B49" s="74"/>
      <c r="C49" s="82" t="s">
        <v>70</v>
      </c>
      <c r="D49" s="179"/>
      <c r="E49" s="180"/>
      <c r="F49" s="179"/>
      <c r="G49" s="180"/>
      <c r="H49" s="159"/>
      <c r="I49" s="159"/>
      <c r="J49" s="77"/>
      <c r="K49" s="207"/>
      <c r="L49" s="208"/>
      <c r="M49" s="209"/>
      <c r="N49" s="108"/>
    </row>
    <row r="50" spans="1:14" ht="19.5" customHeight="1" x14ac:dyDescent="0.25">
      <c r="A50" s="88"/>
      <c r="B50" s="74"/>
      <c r="C50" s="82" t="s">
        <v>71</v>
      </c>
      <c r="D50" s="179"/>
      <c r="E50" s="180"/>
      <c r="F50" s="179"/>
      <c r="G50" s="180"/>
      <c r="H50" s="159"/>
      <c r="I50" s="159"/>
      <c r="J50" s="77"/>
      <c r="K50" s="207"/>
      <c r="L50" s="208"/>
      <c r="M50" s="209"/>
      <c r="N50" s="108"/>
    </row>
    <row r="51" spans="1:14" ht="19.5" customHeight="1" x14ac:dyDescent="0.25">
      <c r="A51" s="88"/>
      <c r="B51" s="74"/>
      <c r="C51" s="82" t="s">
        <v>12</v>
      </c>
      <c r="D51" s="179"/>
      <c r="E51" s="180"/>
      <c r="F51" s="179"/>
      <c r="G51" s="180"/>
      <c r="H51" s="159"/>
      <c r="I51" s="159"/>
      <c r="J51" s="77"/>
      <c r="K51" s="207"/>
      <c r="L51" s="208"/>
      <c r="M51" s="209"/>
      <c r="N51" s="108"/>
    </row>
    <row r="52" spans="1:14" ht="19.5" customHeight="1" x14ac:dyDescent="0.25">
      <c r="A52" s="88"/>
      <c r="B52" s="74"/>
      <c r="C52" s="82" t="s">
        <v>13</v>
      </c>
      <c r="D52" s="179"/>
      <c r="E52" s="180"/>
      <c r="F52" s="179"/>
      <c r="G52" s="180"/>
      <c r="H52" s="159"/>
      <c r="I52" s="159"/>
      <c r="J52" s="77"/>
      <c r="K52" s="207"/>
      <c r="L52" s="208"/>
      <c r="M52" s="209"/>
      <c r="N52" s="108"/>
    </row>
    <row r="53" spans="1:14" ht="19.5" customHeight="1" x14ac:dyDescent="0.25">
      <c r="A53" s="88"/>
      <c r="B53" s="74"/>
      <c r="C53" s="82" t="s">
        <v>72</v>
      </c>
      <c r="D53" s="179"/>
      <c r="E53" s="180"/>
      <c r="F53" s="179"/>
      <c r="G53" s="180"/>
      <c r="H53" s="159"/>
      <c r="I53" s="159"/>
      <c r="J53" s="77"/>
      <c r="K53" s="207"/>
      <c r="L53" s="208"/>
      <c r="M53" s="209"/>
      <c r="N53" s="108"/>
    </row>
    <row r="54" spans="1:14" ht="19.5" customHeight="1" x14ac:dyDescent="0.25">
      <c r="A54" s="88"/>
      <c r="B54" s="74"/>
      <c r="C54" s="82" t="s">
        <v>73</v>
      </c>
      <c r="D54" s="179"/>
      <c r="E54" s="180"/>
      <c r="F54" s="179"/>
      <c r="G54" s="180"/>
      <c r="H54" s="159"/>
      <c r="I54" s="159"/>
      <c r="J54" s="77"/>
      <c r="K54" s="210"/>
      <c r="L54" s="211"/>
      <c r="M54" s="212"/>
      <c r="N54" s="108"/>
    </row>
    <row r="55" spans="1:14" x14ac:dyDescent="0.25">
      <c r="A55" s="111"/>
      <c r="B55" s="112"/>
      <c r="C55" s="113"/>
      <c r="D55" s="114"/>
      <c r="E55" s="114"/>
      <c r="F55" s="114"/>
      <c r="G55" s="115"/>
      <c r="H55" s="116"/>
      <c r="I55" s="116"/>
      <c r="J55" s="113"/>
      <c r="K55" s="113"/>
      <c r="L55" s="113"/>
      <c r="M55" s="113"/>
      <c r="N55" s="94"/>
    </row>
  </sheetData>
  <mergeCells count="110">
    <mergeCell ref="C28:M28"/>
    <mergeCell ref="L32:M32"/>
    <mergeCell ref="L33:M33"/>
    <mergeCell ref="L34:M34"/>
    <mergeCell ref="L35:M35"/>
    <mergeCell ref="L36:M36"/>
    <mergeCell ref="L37:M37"/>
    <mergeCell ref="A1:K1"/>
    <mergeCell ref="C3:E3"/>
    <mergeCell ref="B2:M2"/>
    <mergeCell ref="C5:M5"/>
    <mergeCell ref="C4:M4"/>
    <mergeCell ref="C6:M6"/>
    <mergeCell ref="B8:L8"/>
    <mergeCell ref="C29:L29"/>
    <mergeCell ref="C30:C31"/>
    <mergeCell ref="B26:L26"/>
    <mergeCell ref="C27:F27"/>
    <mergeCell ref="F9:G9"/>
    <mergeCell ref="H9:I9"/>
    <mergeCell ref="J9:K9"/>
    <mergeCell ref="L9:M9"/>
    <mergeCell ref="D24:N24"/>
    <mergeCell ref="D9:E9"/>
    <mergeCell ref="J31:K31"/>
    <mergeCell ref="H48:I48"/>
    <mergeCell ref="J32:K32"/>
    <mergeCell ref="G33:I33"/>
    <mergeCell ref="G34:I34"/>
    <mergeCell ref="G35:I35"/>
    <mergeCell ref="G36:I36"/>
    <mergeCell ref="G37:I37"/>
    <mergeCell ref="G38:I38"/>
    <mergeCell ref="G39:I39"/>
    <mergeCell ref="G40:I40"/>
    <mergeCell ref="G41:I41"/>
    <mergeCell ref="J33:K33"/>
    <mergeCell ref="H54:I54"/>
    <mergeCell ref="D30:M30"/>
    <mergeCell ref="L31:M31"/>
    <mergeCell ref="D31:F31"/>
    <mergeCell ref="G31:I31"/>
    <mergeCell ref="D32:F32"/>
    <mergeCell ref="D33:F33"/>
    <mergeCell ref="D34:F34"/>
    <mergeCell ref="D35:F35"/>
    <mergeCell ref="D36:F36"/>
    <mergeCell ref="D37:F37"/>
    <mergeCell ref="D38:F38"/>
    <mergeCell ref="D39:F39"/>
    <mergeCell ref="D40:F40"/>
    <mergeCell ref="D41:F41"/>
    <mergeCell ref="G32:I32"/>
    <mergeCell ref="H49:I49"/>
    <mergeCell ref="H50:I50"/>
    <mergeCell ref="H51:I51"/>
    <mergeCell ref="H52:I52"/>
    <mergeCell ref="H53:I53"/>
    <mergeCell ref="H45:I45"/>
    <mergeCell ref="H46:I46"/>
    <mergeCell ref="H47:I47"/>
    <mergeCell ref="C43:C44"/>
    <mergeCell ref="D43:M43"/>
    <mergeCell ref="D44:E44"/>
    <mergeCell ref="F44:G44"/>
    <mergeCell ref="H44:I44"/>
    <mergeCell ref="K44:M44"/>
    <mergeCell ref="C42:M42"/>
    <mergeCell ref="J34:K34"/>
    <mergeCell ref="J35:K35"/>
    <mergeCell ref="J36:K36"/>
    <mergeCell ref="J37:K37"/>
    <mergeCell ref="J38:K38"/>
    <mergeCell ref="L38:M38"/>
    <mergeCell ref="L39:M39"/>
    <mergeCell ref="L40:M40"/>
    <mergeCell ref="L41:M41"/>
    <mergeCell ref="D45:E45"/>
    <mergeCell ref="D46:E46"/>
    <mergeCell ref="F45:G45"/>
    <mergeCell ref="F46:G46"/>
    <mergeCell ref="K45:M45"/>
    <mergeCell ref="K46:M46"/>
    <mergeCell ref="J39:K39"/>
    <mergeCell ref="J40:K40"/>
    <mergeCell ref="J41:K41"/>
    <mergeCell ref="K53:M53"/>
    <mergeCell ref="D53:E53"/>
    <mergeCell ref="D54:E54"/>
    <mergeCell ref="F53:G53"/>
    <mergeCell ref="F54:G54"/>
    <mergeCell ref="K54:M54"/>
    <mergeCell ref="K47:M47"/>
    <mergeCell ref="K48:M48"/>
    <mergeCell ref="D51:E51"/>
    <mergeCell ref="D52:E52"/>
    <mergeCell ref="F51:G51"/>
    <mergeCell ref="F52:G52"/>
    <mergeCell ref="K51:M51"/>
    <mergeCell ref="K52:M52"/>
    <mergeCell ref="D49:E49"/>
    <mergeCell ref="D50:E50"/>
    <mergeCell ref="F49:G49"/>
    <mergeCell ref="F50:G50"/>
    <mergeCell ref="K49:M49"/>
    <mergeCell ref="K50:M50"/>
    <mergeCell ref="D47:E47"/>
    <mergeCell ref="D48:E48"/>
    <mergeCell ref="F47:G47"/>
    <mergeCell ref="F48:G48"/>
  </mergeCells>
  <pageMargins left="0.23622047244094491" right="0.23622047244094491" top="0.39370078740157483" bottom="0.39370078740157483" header="0.31496062992125984" footer="0.31496062992125984"/>
  <pageSetup paperSize="9" scale="94" fitToHeight="0" orientation="landscape" horizontalDpi="4294967295" verticalDpi="4294967295" r:id="rId1"/>
  <headerFooter>
    <oddFooter>&amp;L&amp;"Arial,Uobičajeno"Godišnje izvješće o kvaliteti opskrbe plinom-2024.&amp;R&amp;"Arial,Uobičajeno"PRILOG III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AB15"/>
  <sheetViews>
    <sheetView zoomScaleNormal="100" workbookViewId="0">
      <selection activeCell="K13" sqref="K13:L13"/>
    </sheetView>
  </sheetViews>
  <sheetFormatPr defaultRowHeight="15" x14ac:dyDescent="0.25"/>
  <cols>
    <col min="1" max="1" width="1.28515625" customWidth="1"/>
    <col min="2" max="2" width="4.140625" customWidth="1"/>
    <col min="3" max="3" width="13.710937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s>
  <sheetData>
    <row r="1" spans="1:28" s="27" customFormat="1" ht="21" customHeight="1" x14ac:dyDescent="0.25">
      <c r="A1" s="190" t="s">
        <v>111</v>
      </c>
      <c r="B1" s="191"/>
      <c r="C1" s="191"/>
      <c r="D1" s="191"/>
      <c r="E1" s="191"/>
      <c r="F1" s="191"/>
      <c r="G1" s="191"/>
      <c r="H1" s="191"/>
      <c r="I1" s="191"/>
      <c r="J1" s="191"/>
      <c r="K1" s="191"/>
      <c r="L1" s="86"/>
      <c r="M1" s="86"/>
      <c r="N1" s="87"/>
    </row>
    <row r="2" spans="1:28" s="27" customFormat="1" ht="36" customHeight="1" x14ac:dyDescent="0.25">
      <c r="A2" s="88"/>
      <c r="B2" s="170" t="s">
        <v>147</v>
      </c>
      <c r="C2" s="170"/>
      <c r="D2" s="170"/>
      <c r="E2" s="170"/>
      <c r="F2" s="170"/>
      <c r="G2" s="170"/>
      <c r="H2" s="170"/>
      <c r="I2" s="170"/>
      <c r="J2" s="170"/>
      <c r="K2" s="170"/>
      <c r="L2" s="170"/>
      <c r="M2" s="170"/>
      <c r="N2" s="89"/>
    </row>
    <row r="3" spans="1:28" s="27" customFormat="1" ht="21" customHeight="1" x14ac:dyDescent="0.25">
      <c r="A3" s="88"/>
      <c r="B3" s="74"/>
      <c r="C3" s="171" t="s">
        <v>148</v>
      </c>
      <c r="D3" s="171"/>
      <c r="E3" s="171"/>
      <c r="F3" s="74"/>
      <c r="G3" s="74"/>
      <c r="H3" s="74"/>
      <c r="I3" s="74"/>
      <c r="J3" s="74"/>
      <c r="K3" s="74"/>
      <c r="L3" s="39"/>
      <c r="M3" s="39"/>
      <c r="N3" s="89"/>
    </row>
    <row r="4" spans="1:28" s="27" customFormat="1" ht="75.75" customHeight="1" x14ac:dyDescent="0.25">
      <c r="A4" s="88"/>
      <c r="B4" s="74"/>
      <c r="C4" s="192" t="s">
        <v>1296</v>
      </c>
      <c r="D4" s="193"/>
      <c r="E4" s="193"/>
      <c r="F4" s="193"/>
      <c r="G4" s="193"/>
      <c r="H4" s="193"/>
      <c r="I4" s="193"/>
      <c r="J4" s="193"/>
      <c r="K4" s="193"/>
      <c r="L4" s="193"/>
      <c r="M4" s="193"/>
      <c r="N4" s="89"/>
    </row>
    <row r="5" spans="1:28" s="27" customFormat="1" ht="75.75" customHeight="1" x14ac:dyDescent="0.25">
      <c r="A5" s="88"/>
      <c r="B5" s="74"/>
      <c r="C5" s="192" t="s">
        <v>125</v>
      </c>
      <c r="D5" s="193"/>
      <c r="E5" s="193"/>
      <c r="F5" s="193"/>
      <c r="G5" s="193"/>
      <c r="H5" s="193"/>
      <c r="I5" s="193"/>
      <c r="J5" s="193"/>
      <c r="K5" s="193"/>
      <c r="L5" s="193"/>
      <c r="M5" s="193"/>
      <c r="N5" s="89"/>
    </row>
    <row r="6" spans="1:28" s="27" customFormat="1" ht="75.75" customHeight="1" x14ac:dyDescent="0.25">
      <c r="A6" s="88"/>
      <c r="B6" s="74"/>
      <c r="C6" s="192" t="s">
        <v>126</v>
      </c>
      <c r="D6" s="193"/>
      <c r="E6" s="193"/>
      <c r="F6" s="193"/>
      <c r="G6" s="193"/>
      <c r="H6" s="193"/>
      <c r="I6" s="193"/>
      <c r="J6" s="193"/>
      <c r="K6" s="193"/>
      <c r="L6" s="193"/>
      <c r="M6" s="193"/>
      <c r="N6" s="89"/>
    </row>
    <row r="7" spans="1:28" s="27" customFormat="1" ht="16.5" customHeight="1" x14ac:dyDescent="0.25">
      <c r="A7" s="88"/>
      <c r="B7" s="74"/>
      <c r="C7" s="74"/>
      <c r="D7" s="74"/>
      <c r="E7" s="74"/>
      <c r="F7" s="74"/>
      <c r="G7" s="74"/>
      <c r="H7" s="74"/>
      <c r="I7" s="74"/>
      <c r="J7" s="74"/>
      <c r="K7" s="74"/>
      <c r="L7" s="74"/>
      <c r="M7" s="39"/>
      <c r="N7" s="89"/>
    </row>
    <row r="8" spans="1:28" s="27" customFormat="1" ht="16.5" customHeight="1" x14ac:dyDescent="0.25">
      <c r="A8" s="88"/>
      <c r="B8" s="170" t="s">
        <v>149</v>
      </c>
      <c r="C8" s="170"/>
      <c r="D8" s="170"/>
      <c r="E8" s="170"/>
      <c r="F8" s="170"/>
      <c r="G8" s="170"/>
      <c r="H8" s="170"/>
      <c r="I8" s="170"/>
      <c r="J8" s="170"/>
      <c r="K8" s="170"/>
      <c r="L8" s="170"/>
      <c r="M8" s="39"/>
      <c r="N8" s="89"/>
      <c r="P8" s="117"/>
    </row>
    <row r="9" spans="1:28" s="27" customFormat="1" ht="16.5" customHeight="1" x14ac:dyDescent="0.25">
      <c r="A9" s="88"/>
      <c r="B9" s="74"/>
      <c r="C9" s="188" t="s">
        <v>153</v>
      </c>
      <c r="D9" s="188"/>
      <c r="E9" s="188"/>
      <c r="F9" s="188"/>
      <c r="G9" s="188"/>
      <c r="H9" s="188"/>
      <c r="I9" s="188"/>
      <c r="J9" s="188"/>
      <c r="K9" s="188"/>
      <c r="L9" s="188"/>
      <c r="M9" s="188"/>
      <c r="N9" s="89"/>
      <c r="P9" s="117"/>
    </row>
    <row r="10" spans="1:28" s="27" customFormat="1" ht="16.5" customHeight="1" x14ac:dyDescent="0.25">
      <c r="A10" s="88"/>
      <c r="B10" s="74"/>
      <c r="C10" s="170" t="s">
        <v>154</v>
      </c>
      <c r="D10" s="171"/>
      <c r="E10" s="171"/>
      <c r="F10" s="171"/>
      <c r="G10" s="171"/>
      <c r="H10" s="171"/>
      <c r="I10" s="171"/>
      <c r="J10" s="171"/>
      <c r="K10" s="171"/>
      <c r="L10" s="171"/>
      <c r="M10" s="39"/>
      <c r="N10" s="89"/>
    </row>
    <row r="11" spans="1:28" s="27" customFormat="1" ht="21" customHeight="1" x14ac:dyDescent="0.25">
      <c r="A11" s="88"/>
      <c r="B11" s="74"/>
      <c r="C11" s="74"/>
      <c r="D11" s="171" t="s">
        <v>107</v>
      </c>
      <c r="E11" s="171"/>
      <c r="F11" s="171"/>
      <c r="G11" s="171"/>
      <c r="H11" s="171"/>
      <c r="I11" s="171"/>
      <c r="J11" s="228"/>
      <c r="K11" s="229">
        <v>293</v>
      </c>
      <c r="L11" s="229"/>
      <c r="M11" s="39"/>
      <c r="N11" s="89"/>
    </row>
    <row r="12" spans="1:28" s="27" customFormat="1" ht="4.5" customHeight="1" x14ac:dyDescent="0.25">
      <c r="A12" s="88"/>
      <c r="B12" s="74"/>
      <c r="C12" s="75"/>
      <c r="D12" s="75"/>
      <c r="E12" s="75"/>
      <c r="F12" s="74"/>
      <c r="G12" s="74"/>
      <c r="H12" s="74"/>
      <c r="I12" s="74"/>
      <c r="J12" s="74"/>
      <c r="K12" s="40"/>
      <c r="L12" s="41"/>
      <c r="M12" s="39"/>
      <c r="N12" s="89"/>
    </row>
    <row r="13" spans="1:28" s="27" customFormat="1" ht="21" customHeight="1" x14ac:dyDescent="0.25">
      <c r="A13" s="88"/>
      <c r="B13" s="74"/>
      <c r="C13" s="74"/>
      <c r="D13" s="171" t="s">
        <v>120</v>
      </c>
      <c r="E13" s="171"/>
      <c r="F13" s="171"/>
      <c r="G13" s="171"/>
      <c r="H13" s="171"/>
      <c r="I13" s="171"/>
      <c r="J13" s="42"/>
      <c r="K13" s="229">
        <v>248</v>
      </c>
      <c r="L13" s="229"/>
      <c r="M13" s="39"/>
      <c r="N13" s="89"/>
    </row>
    <row r="14" spans="1:28" x14ac:dyDescent="0.25">
      <c r="A14" s="91"/>
      <c r="B14" s="92"/>
      <c r="C14" s="92"/>
      <c r="D14" s="92"/>
      <c r="E14" s="92"/>
      <c r="F14" s="92"/>
      <c r="G14" s="92"/>
      <c r="H14" s="92"/>
      <c r="I14" s="92"/>
      <c r="J14" s="92"/>
      <c r="K14" s="92"/>
      <c r="L14" s="93"/>
      <c r="M14" s="93"/>
      <c r="N14" s="94"/>
      <c r="R14" s="27"/>
      <c r="S14" s="27"/>
      <c r="T14" s="27"/>
      <c r="U14" s="27"/>
      <c r="V14" s="27"/>
      <c r="W14" s="27"/>
      <c r="X14" s="27"/>
      <c r="Y14" s="27"/>
      <c r="Z14" s="27"/>
      <c r="AA14" s="27"/>
      <c r="AB14" s="27"/>
    </row>
    <row r="15" spans="1:28" x14ac:dyDescent="0.25">
      <c r="R15" s="27"/>
      <c r="S15" s="27"/>
      <c r="T15" s="27"/>
      <c r="U15" s="27"/>
      <c r="V15" s="27"/>
      <c r="W15" s="27"/>
      <c r="X15" s="27"/>
      <c r="Y15" s="27"/>
      <c r="Z15" s="27"/>
      <c r="AA15" s="27"/>
      <c r="AB15" s="27"/>
    </row>
  </sheetData>
  <mergeCells count="13">
    <mergeCell ref="D11:J11"/>
    <mergeCell ref="K11:L11"/>
    <mergeCell ref="D13:I13"/>
    <mergeCell ref="K13:L13"/>
    <mergeCell ref="B8:L8"/>
    <mergeCell ref="C10:L10"/>
    <mergeCell ref="C9:M9"/>
    <mergeCell ref="C6:M6"/>
    <mergeCell ref="A1:K1"/>
    <mergeCell ref="B2:M2"/>
    <mergeCell ref="C3:E3"/>
    <mergeCell ref="C5:M5"/>
    <mergeCell ref="C4:M4"/>
  </mergeCells>
  <pageMargins left="0.23622047244094491" right="0.23622047244094491" top="0.74803149606299213" bottom="0.74803149606299213" header="0.31496062992125984" footer="0.31496062992125984"/>
  <pageSetup paperSize="9" scale="91" fitToHeight="0" orientation="landscape" horizontalDpi="4294967295" verticalDpi="4294967295" r:id="rId1"/>
  <headerFooter>
    <oddFooter>&amp;L&amp;"Arial,Uobičajeno"Godišnje izvješće o kvaliteti opskrbe plinom-2024.&amp;R&amp;"Arial,Uobičajeno"PRILOG IV</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I12"/>
  <sheetViews>
    <sheetView zoomScaleNormal="100" workbookViewId="0">
      <selection activeCell="D2" sqref="D2"/>
    </sheetView>
  </sheetViews>
  <sheetFormatPr defaultColWidth="9.140625" defaultRowHeight="12.75" x14ac:dyDescent="0.2"/>
  <cols>
    <col min="1" max="1" width="4.140625" style="55" customWidth="1"/>
    <col min="2" max="2" width="14.7109375" style="48" customWidth="1"/>
    <col min="3" max="3" width="21" style="48" customWidth="1"/>
    <col min="4" max="4" width="29.42578125" style="48" customWidth="1"/>
    <col min="5" max="5" width="28.7109375" style="48" customWidth="1"/>
    <col min="6" max="6" width="53.5703125" style="56" customWidth="1"/>
    <col min="7" max="16384" width="9.140625" style="48"/>
  </cols>
  <sheetData>
    <row r="1" spans="1:9" ht="36.75" thickBot="1" x14ac:dyDescent="0.25">
      <c r="A1" s="80" t="s">
        <v>40</v>
      </c>
      <c r="B1" s="43" t="s">
        <v>41</v>
      </c>
      <c r="C1" s="44" t="s">
        <v>42</v>
      </c>
      <c r="D1" s="45" t="s">
        <v>43</v>
      </c>
      <c r="E1" s="46" t="s">
        <v>44</v>
      </c>
      <c r="F1" s="47" t="s">
        <v>45</v>
      </c>
    </row>
    <row r="2" spans="1:9" ht="72" customHeight="1" x14ac:dyDescent="0.2">
      <c r="A2" s="64">
        <v>1</v>
      </c>
      <c r="B2" s="230" t="s">
        <v>46</v>
      </c>
      <c r="C2" s="65" t="s">
        <v>47</v>
      </c>
      <c r="D2" s="66" t="s">
        <v>112</v>
      </c>
      <c r="E2" s="66" t="s">
        <v>48</v>
      </c>
      <c r="F2" s="67" t="s">
        <v>49</v>
      </c>
    </row>
    <row r="3" spans="1:9" ht="72" customHeight="1" x14ac:dyDescent="0.2">
      <c r="A3" s="59">
        <v>2</v>
      </c>
      <c r="B3" s="231"/>
      <c r="C3" s="61" t="s">
        <v>50</v>
      </c>
      <c r="D3" s="62" t="s">
        <v>113</v>
      </c>
      <c r="E3" s="63" t="s">
        <v>121</v>
      </c>
      <c r="F3" s="58" t="s">
        <v>51</v>
      </c>
    </row>
    <row r="4" spans="1:9" ht="72" customHeight="1" x14ac:dyDescent="0.2">
      <c r="A4" s="57">
        <v>3</v>
      </c>
      <c r="B4" s="231"/>
      <c r="C4" s="61" t="s">
        <v>52</v>
      </c>
      <c r="D4" s="62" t="s">
        <v>114</v>
      </c>
      <c r="E4" s="63" t="s">
        <v>53</v>
      </c>
      <c r="F4" s="58" t="s">
        <v>54</v>
      </c>
    </row>
    <row r="5" spans="1:9" ht="72" customHeight="1" x14ac:dyDescent="0.2">
      <c r="A5" s="59">
        <v>4</v>
      </c>
      <c r="B5" s="232"/>
      <c r="C5" s="61" t="s">
        <v>55</v>
      </c>
      <c r="D5" s="62" t="s">
        <v>115</v>
      </c>
      <c r="E5" s="63" t="s">
        <v>56</v>
      </c>
      <c r="F5" s="58" t="s">
        <v>57</v>
      </c>
    </row>
    <row r="6" spans="1:9" ht="72" customHeight="1" x14ac:dyDescent="0.2">
      <c r="A6" s="57">
        <v>5</v>
      </c>
      <c r="B6" s="60" t="s">
        <v>58</v>
      </c>
      <c r="C6" s="61" t="s">
        <v>59</v>
      </c>
      <c r="D6" s="62" t="s">
        <v>116</v>
      </c>
      <c r="E6" s="63" t="s">
        <v>60</v>
      </c>
      <c r="F6" s="58" t="s">
        <v>61</v>
      </c>
    </row>
    <row r="7" spans="1:9" ht="72" customHeight="1" thickBot="1" x14ac:dyDescent="0.25">
      <c r="A7" s="68">
        <v>6</v>
      </c>
      <c r="B7" s="69" t="s">
        <v>62</v>
      </c>
      <c r="C7" s="70" t="s">
        <v>63</v>
      </c>
      <c r="D7" s="71" t="s">
        <v>117</v>
      </c>
      <c r="E7" s="72" t="s">
        <v>64</v>
      </c>
      <c r="F7" s="73" t="s">
        <v>65</v>
      </c>
      <c r="I7" s="54"/>
    </row>
    <row r="8" spans="1:9" x14ac:dyDescent="0.2">
      <c r="A8" s="49"/>
      <c r="B8" s="50"/>
      <c r="C8" s="51"/>
      <c r="D8" s="52"/>
      <c r="E8" s="52"/>
      <c r="F8" s="53"/>
    </row>
    <row r="12" spans="1:9" x14ac:dyDescent="0.2">
      <c r="E12" s="118"/>
    </row>
  </sheetData>
  <mergeCells count="1">
    <mergeCell ref="B2:B5"/>
  </mergeCells>
  <pageMargins left="0.7" right="0.7" top="0.75" bottom="0.75" header="0.3" footer="0.3"/>
  <pageSetup paperSize="9" scale="86" orientation="landscape" r:id="rId1"/>
  <colBreaks count="1" manualBreakCount="1">
    <brk id="6" max="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5</vt:i4>
      </vt:variant>
      <vt:variant>
        <vt:lpstr>Imenovani rasponi</vt:lpstr>
      </vt:variant>
      <vt:variant>
        <vt:i4>4</vt:i4>
      </vt:variant>
    </vt:vector>
  </HeadingPairs>
  <TitlesOfParts>
    <vt:vector size="9" baseType="lpstr">
      <vt:lpstr>I ES Općenito</vt:lpstr>
      <vt:lpstr>II Pouzdanost isporuke</vt:lpstr>
      <vt:lpstr>III Kvaliteta plina</vt:lpstr>
      <vt:lpstr>IV Kvaliteta usluge</vt:lpstr>
      <vt:lpstr>Pregled općih standarda</vt:lpstr>
      <vt:lpstr>'I ES Općenito'!Podrucje_ispisa</vt:lpstr>
      <vt:lpstr>'II Pouzdanost isporuke'!Podrucje_ispisa</vt:lpstr>
      <vt:lpstr>'III Kvaliteta plina'!Podrucje_ispisa</vt:lpstr>
      <vt:lpstr>'Pregled općih standarda'!Podrucje_ispisa</vt:lpstr>
    </vt:vector>
  </TitlesOfParts>
  <Company>Hera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Vanja Vrzić</dc:creator>
  <cp:lastModifiedBy>Tamara</cp:lastModifiedBy>
  <cp:lastPrinted>2025-04-07T12:13:53Z</cp:lastPrinted>
  <dcterms:created xsi:type="dcterms:W3CDTF">2015-02-17T13:07:02Z</dcterms:created>
  <dcterms:modified xsi:type="dcterms:W3CDTF">2025-04-10T12:37:24Z</dcterms:modified>
</cp:coreProperties>
</file>